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8829E29E-1DD6-4C89-8040-4AE5181606F7}" xr6:coauthVersionLast="47" xr6:coauthVersionMax="47" xr10:uidLastSave="{00000000-0000-0000-0000-000000000000}"/>
  <bookViews>
    <workbookView xWindow="-110" yWindow="-110" windowWidth="19420" windowHeight="10420" xr2:uid="{00000000-000D-0000-FFFF-FFFF00000000}"/>
  </bookViews>
  <sheets>
    <sheet name="Tartalom" sheetId="20" r:id="rId1"/>
    <sheet name="KM1" sheetId="1" r:id="rId2"/>
    <sheet name="OV1" sheetId="3" r:id="rId3"/>
    <sheet name="LI1" sheetId="5" r:id="rId4"/>
    <sheet name="LI2" sheetId="6" r:id="rId5"/>
    <sheet name="CC1" sheetId="10" r:id="rId6"/>
    <sheet name="IFRS9" sheetId="56" r:id="rId7"/>
    <sheet name="LR1" sheetId="15" r:id="rId8"/>
    <sheet name="LR2" sheetId="16" r:id="rId9"/>
    <sheet name="LR3" sheetId="17" r:id="rId10"/>
    <sheet name="LIQ1" sheetId="18" r:id="rId11"/>
    <sheet name="LIQ2" sheetId="19" r:id="rId12"/>
    <sheet name="CR1" sheetId="21" r:id="rId13"/>
    <sheet name="CR1-A" sheetId="22" r:id="rId14"/>
    <sheet name="CR2" sheetId="23" r:id="rId15"/>
    <sheet name="CR2-A" sheetId="63" r:id="rId16"/>
    <sheet name="CR2a" sheetId="24" r:id="rId17"/>
    <sheet name="CQ1" sheetId="25" r:id="rId18"/>
    <sheet name="CQ3" sheetId="27" r:id="rId19"/>
    <sheet name="CQ7" sheetId="32" r:id="rId20"/>
    <sheet name="CR3" sheetId="34" r:id="rId21"/>
    <sheet name="CR4" sheetId="35" r:id="rId22"/>
    <sheet name="CR5" sheetId="36" r:id="rId23"/>
    <sheet name="CCR1" sheetId="37" r:id="rId24"/>
    <sheet name="CCR2" sheetId="38" r:id="rId25"/>
    <sheet name="CCR3" sheetId="39" r:id="rId26"/>
    <sheet name="CCR5" sheetId="40" r:id="rId27"/>
    <sheet name="CCR6" sheetId="41" r:id="rId28"/>
    <sheet name="CCR8" sheetId="42" r:id="rId29"/>
    <sheet name="MR1" sheetId="43" r:id="rId30"/>
    <sheet name="OR1" sheetId="44" r:id="rId31"/>
    <sheet name="REM1" sheetId="58" r:id="rId32"/>
    <sheet name="REM2" sheetId="59" r:id="rId33"/>
    <sheet name="REM3" sheetId="60" r:id="rId34"/>
    <sheet name="REM4" sheetId="61" r:id="rId35"/>
    <sheet name="REM5" sheetId="62" r:id="rId36"/>
    <sheet name="AE1" sheetId="50" r:id="rId37"/>
    <sheet name="AE2" sheetId="51" r:id="rId38"/>
    <sheet name="AE3" sheetId="52" r:id="rId39"/>
    <sheet name="IRRBB1" sheetId="57" r:id="rId40"/>
  </sheets>
  <definedNames>
    <definedName name="ID" localSheetId="36" hidden="1">"00313702-0da8-4f0d-8803-615743ef96ed"</definedName>
    <definedName name="ID" localSheetId="37" hidden="1">"10baa743-326e-4f54-987b-12d0e04df07f"</definedName>
    <definedName name="ID" localSheetId="38" hidden="1">"7d9552e1-b4f0-40e8-8934-2d33f73230bd"</definedName>
    <definedName name="ID" localSheetId="5" hidden="1">"96cedae2-1d5d-4c73-9b7f-c742004639a2"</definedName>
    <definedName name="ID" localSheetId="23" hidden="1">"521ae4e3-091c-4849-bc21-675f368c6aec"</definedName>
    <definedName name="ID" localSheetId="24" hidden="1">"d7e5a337-3b73-40ff-978f-4d7123296800"</definedName>
    <definedName name="ID" localSheetId="25" hidden="1">"4f8229e8-bcd5-49f9-a059-701ed882add2"</definedName>
    <definedName name="ID" localSheetId="26" hidden="1">"795ff95e-bb92-4bdd-8037-b91e51c1d440"</definedName>
    <definedName name="ID" localSheetId="27" hidden="1">"cedaa72a-f63d-4a5f-8905-fd6b51b4066b"</definedName>
    <definedName name="ID" localSheetId="28" hidden="1">"6a98dc2b-4a89-4d86-b897-3482b4ea8ec9"</definedName>
    <definedName name="ID" localSheetId="17" hidden="1">"2759398d-92bc-4e3b-9842-187868c0dd16"</definedName>
    <definedName name="ID" localSheetId="18" hidden="1">"8528aec4-27db-471d-ac24-e95fdf481fbd"</definedName>
    <definedName name="ID" localSheetId="19" hidden="1">"2c30afdd-2319-4b7b-9d22-61ee12cbaf16"</definedName>
    <definedName name="ID" localSheetId="12" hidden="1">"cea2d798-6626-4254-946f-fe7825cd9ecc"</definedName>
    <definedName name="ID" localSheetId="13" hidden="1">"be2c864f-79c7-40df-9b91-529bc1c0e761"</definedName>
    <definedName name="ID" localSheetId="14" hidden="1">"d48ec22d-a670-4e13-852a-2bf9510cd8f7"</definedName>
    <definedName name="ID" localSheetId="16" hidden="1">"5886e8a5-824f-420f-ac74-58911322d418"</definedName>
    <definedName name="ID" localSheetId="15" hidden="1">"8c17a9cf-fe62-4560-a6c5-7688b07bcee4"</definedName>
    <definedName name="ID" localSheetId="20" hidden="1">"8d81c070-3cd3-4927-9870-6ae6817c6189"</definedName>
    <definedName name="ID" localSheetId="21" hidden="1">"c9f4d83d-7630-4a9a-9ec6-f802083ef18c"</definedName>
    <definedName name="ID" localSheetId="22" hidden="1">"6ab501b3-c5cc-424a-9e0e-bdaa44615d98"</definedName>
    <definedName name="ID" localSheetId="6" hidden="1">"d605190c-b590-4f7f-8f8d-8a3bd6401bac"</definedName>
    <definedName name="ID" localSheetId="39" hidden="1">"7af66bb2-454e-4267-980f-52ce857a3161"</definedName>
    <definedName name="ID" localSheetId="1" hidden="1">"05b7fc39-fc06-4c62-8237-ea2d969fa47e"</definedName>
    <definedName name="ID" localSheetId="3" hidden="1">"bf56d453-3ded-41db-97d0-19fb092fde94"</definedName>
    <definedName name="ID" localSheetId="4" hidden="1">"ddc63947-3b72-4e96-be0b-2c96287e6719"</definedName>
    <definedName name="ID" localSheetId="10" hidden="1">"0962ed39-100e-4064-8b82-96bac6029ef0"</definedName>
    <definedName name="ID" localSheetId="11" hidden="1">"2693fe64-5123-4230-8b9b-1d83a8ea25e7"</definedName>
    <definedName name="ID" localSheetId="7" hidden="1">"2a16d110-c62b-478f-9bf0-9484c91aaf2a"</definedName>
    <definedName name="ID" localSheetId="8" hidden="1">"6c2b9902-23b9-41df-b559-4b90ab64add1"</definedName>
    <definedName name="ID" localSheetId="9" hidden="1">"104a0da7-2ec6-4f0f-8101-37bba58c1376"</definedName>
    <definedName name="ID" localSheetId="29" hidden="1">"a5af13a7-638a-4606-9ab7-005a06db103e"</definedName>
    <definedName name="ID" localSheetId="30" hidden="1">"e7af1bcf-fb0f-42ab-a4ea-70474333681a"</definedName>
    <definedName name="ID" localSheetId="2" hidden="1">"dc27bbc7-e807-4303-8af8-fa152d0b631b"</definedName>
    <definedName name="ID" localSheetId="31" hidden="1">"f61e5677-e69a-4b2d-b83e-40483cdb4e9f"</definedName>
    <definedName name="ID" localSheetId="32" hidden="1">"b12c125b-6d2c-4b59-a473-3ea6c49259b5"</definedName>
    <definedName name="ID" localSheetId="33" hidden="1">"15413aee-6d42-43f9-948f-ede142cd8cbd"</definedName>
    <definedName name="ID" localSheetId="34" hidden="1">"cf3345b2-02db-4ffc-b188-3a07b3d7bb41"</definedName>
    <definedName name="ID" localSheetId="35" hidden="1">"82b2efcf-fcf2-4a6b-9a05-78d4e043b8ad"</definedName>
    <definedName name="ID" localSheetId="0" hidden="1">"a45a2400-644b-4ec8-bcd7-b91cb563e543"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7" l="1"/>
  <c r="F21" i="3" l="1"/>
  <c r="F20" i="3"/>
  <c r="F19" i="3"/>
  <c r="F18" i="3"/>
  <c r="F17" i="3"/>
  <c r="F16" i="3"/>
  <c r="F15" i="3"/>
  <c r="F14" i="3"/>
  <c r="F13" i="3"/>
  <c r="F12" i="3"/>
  <c r="F11" i="3"/>
  <c r="D10" i="57" l="1"/>
  <c r="C8" i="62"/>
  <c r="C8" i="61"/>
  <c r="C8" i="60"/>
  <c r="C8" i="59"/>
  <c r="C8" i="58"/>
  <c r="C8" i="63"/>
  <c r="D9" i="56"/>
  <c r="C8" i="52"/>
  <c r="C8" i="51"/>
  <c r="C8" i="50"/>
  <c r="C8" i="44"/>
  <c r="C8" i="43"/>
  <c r="C8" i="42"/>
  <c r="C8" i="41"/>
  <c r="C8" i="40"/>
  <c r="C8" i="39"/>
  <c r="C8" i="38"/>
  <c r="C8" i="37"/>
  <c r="C8" i="36"/>
  <c r="C8" i="35" l="1"/>
  <c r="C8" i="34"/>
  <c r="C8" i="32"/>
  <c r="C8" i="27"/>
  <c r="C8" i="25" l="1"/>
  <c r="C8" i="24"/>
  <c r="C8" i="23" l="1"/>
  <c r="C8" i="22" l="1"/>
  <c r="C8" i="21"/>
  <c r="C8" i="19"/>
  <c r="H10" i="18"/>
  <c r="I10" i="18" s="1"/>
  <c r="J10" i="18" s="1"/>
  <c r="K10" i="18" s="1"/>
  <c r="D10" i="18"/>
  <c r="E10" i="18" s="1"/>
  <c r="F10" i="18" s="1"/>
  <c r="G10" i="18" s="1"/>
  <c r="C8" i="17"/>
  <c r="D10" i="16"/>
  <c r="E10" i="16" s="1"/>
  <c r="F10" i="3"/>
  <c r="D10" i="3"/>
  <c r="E10" i="3" s="1"/>
  <c r="D9" i="1"/>
  <c r="E9" i="1" s="1"/>
  <c r="C8" i="15"/>
  <c r="C8" i="10"/>
  <c r="C8" i="6"/>
  <c r="C8" i="5"/>
</calcChain>
</file>

<file path=xl/sharedStrings.xml><?xml version="1.0" encoding="utf-8"?>
<sst xmlns="http://schemas.openxmlformats.org/spreadsheetml/2006/main" count="1239" uniqueCount="966">
  <si>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</si>
  <si>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</si>
  <si>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</si>
  <si>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</si>
  <si>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</si>
  <si>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</si>
  <si>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</si>
  <si>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</si>
  <si>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</si>
  <si>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</si>
  <si>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</si>
  <si>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</si>
  <si>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</si>
  <si>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</si>
  <si>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</si>
  <si>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</si>
  <si>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Kitettségérték</t>
  </si>
  <si>
    <t>Kockázati kitettségérték</t>
  </si>
  <si>
    <t>LI1 - A számviteli és a prudenciális konszolidáció hatóköre közötti eltérések és a pénzügyi kimutatásokban szereplő kategóriák szabályozói kockázati kategóriáknak való megfeleltetése</t>
  </si>
  <si>
    <t>Megnevezés</t>
  </si>
  <si>
    <t>A közzétett pénzügyi beszámolóban megadott könyv szerinti érték</t>
  </si>
  <si>
    <t>A tételek könyv szerinti értéke</t>
  </si>
  <si>
    <t>A hitelkockázati keret hatálya alá tartozik</t>
  </si>
  <si>
    <t>A partnerkockázati keret hatálya alá tartozik</t>
  </si>
  <si>
    <t>Az értékpapírosítási keret hatálya alá tartozik</t>
  </si>
  <si>
    <t>A piaci kockázati keret hatálya alá tartozik</t>
  </si>
  <si>
    <t>Repó követelések</t>
  </si>
  <si>
    <t>Eredménnyel szemben valós értéken értékelt pénzügyi eszközök</t>
  </si>
  <si>
    <t>Amortizált bekerülési értéken értékelt értékpapírok</t>
  </si>
  <si>
    <t>Tárgyi eszközök</t>
  </si>
  <si>
    <t>Befektetési célú ingatlanok</t>
  </si>
  <si>
    <t>Halasztott adó eszközök</t>
  </si>
  <si>
    <t>Egyéb eszközök</t>
  </si>
  <si>
    <t>Nem tartozik szavatolótőke-követelmények hatálya alá, vagy a szavatolótőkéből való levonás hatálya alá tartozik</t>
  </si>
  <si>
    <t>Eredménnyel szemben valós értéken értékeltként megjelölt pénzügyi kötelezettségek</t>
  </si>
  <si>
    <t>Ügyfelek betétei</t>
  </si>
  <si>
    <t>Kibocsátott értékpapírok</t>
  </si>
  <si>
    <t>Egyéb kötelezettségek</t>
  </si>
  <si>
    <t>Alárendelt kölcsöntőke</t>
  </si>
  <si>
    <t>KÖTELEZETTSÉGEK ÖSSZESEN</t>
  </si>
  <si>
    <t>LI2 - A szabályozói kitettségértékek és a pénzügyi kimutatásokban szereplő könyv szerinti értékek közötti eltérések fő forrásai</t>
  </si>
  <si>
    <t xml:space="preserve">Összesen </t>
  </si>
  <si>
    <t>Az alábbiak hatálya alá tartozó tételek:</t>
  </si>
  <si>
    <t>hitelkockázati keret</t>
  </si>
  <si>
    <t>partnerkockázati keret</t>
  </si>
  <si>
    <t>értékpapírosítási keret</t>
  </si>
  <si>
    <t>piaci kockázati keret</t>
  </si>
  <si>
    <t>Mérlegen kívüli összegek</t>
  </si>
  <si>
    <t>Szabályozási célból figyelembe vett kitettségösszegek</t>
  </si>
  <si>
    <t>Az eszközök könyv szerinti értéke a prudenciális konszolidáció hatóköre alapján (az EU LI1 tábla szerint)</t>
  </si>
  <si>
    <t>A kötelezettségek könyv szerinti értéke a prudenciális konszolidáció hatóköre alapján (az EU LI1 tábla szerint)</t>
  </si>
  <si>
    <t>Teljes nettó összeg a prudenciális konszolidáció hatóköre alapján</t>
  </si>
  <si>
    <t>Értékelési különbözetek</t>
  </si>
  <si>
    <t>Eltérő nettósítási szabályokból adódó különbözetek, a 2. sorban már szereplőkön kívül</t>
  </si>
  <si>
    <t>Céltartalékok figyelembevételéből adódó különbözetek</t>
  </si>
  <si>
    <t>Hitelkockázat-mérséklési technikák használatából adódó különbözetek</t>
  </si>
  <si>
    <t>Hitel-egyenértékesítési tényezőkből adódó különbözetek</t>
  </si>
  <si>
    <t>Kockázatátruházással járó értékpapírosításból adódó különbözetek</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</si>
  <si>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</si>
  <si>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</si>
  <si>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</si>
  <si>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</si>
  <si>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</si>
  <si>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</si>
  <si>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</si>
  <si>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</si>
  <si>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</si>
  <si>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</si>
  <si>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</si>
  <si>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</si>
  <si>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</si>
  <si>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</si>
  <si>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</si>
  <si>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25a</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</si>
  <si>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</si>
  <si>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</si>
  <si>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</si>
  <si>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</si>
  <si>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</si>
  <si>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</si>
  <si>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</si>
  <si>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</si>
  <si>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</si>
  <si>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</si>
  <si>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</si>
  <si>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</si>
  <si>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</si>
  <si>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h</t>
  </si>
  <si>
    <t>a - d</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</si>
  <si>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</si>
  <si>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</si>
  <si>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</si>
  <si>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</si>
  <si>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</si>
  <si>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</si>
  <si>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</si>
  <si>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</si>
  <si>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</si>
  <si>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</si>
  <si>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</si>
  <si>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</si>
  <si>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</si>
  <si>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</si>
  <si>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</si>
  <si>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</si>
  <si>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</si>
  <si>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</si>
  <si>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i</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</si>
  <si>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</si>
  <si>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</si>
  <si>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</si>
  <si>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</si>
  <si>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</si>
  <si>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</si>
  <si>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</si>
  <si>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</si>
  <si>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</si>
  <si>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</si>
  <si>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</si>
  <si>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</si>
  <si>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</si>
  <si>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</si>
  <si>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</si>
  <si>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</si>
  <si>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</si>
  <si>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</si>
  <si>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</si>
  <si>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</si>
  <si>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</si>
  <si>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</si>
  <si>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</si>
  <si>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</si>
  <si>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</si>
  <si>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</si>
  <si>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</si>
  <si>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</si>
  <si>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</si>
  <si>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</si>
  <si>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</si>
  <si>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</si>
  <si>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</si>
  <si>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</si>
  <si>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</si>
  <si>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</si>
  <si>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</si>
  <si>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</si>
  <si>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anticiklikus pufferkövetelmény</t>
    </r>
    <r>
      <rPr>
        <vertAlign val="superscript"/>
        <sz val="8"/>
        <rFont val="Arial"/>
        <family val="2"/>
        <charset val="238"/>
      </rPr>
      <t>3</t>
    </r>
  </si>
  <si>
    <r>
      <t>ebből: rendszerkockázati tőkepuffer-követelmény</t>
    </r>
    <r>
      <rPr>
        <vertAlign val="superscript"/>
        <sz val="8"/>
        <rFont val="Arial"/>
        <family val="2"/>
        <charset val="238"/>
      </rPr>
      <t>3</t>
    </r>
  </si>
  <si>
    <r>
      <t>ebből: globálisan rendszerszinten jelentős intézmények vagy egyéb rendszerszinten jelentős intézmények pufferére vonatkozó követelmény</t>
    </r>
    <r>
      <rPr>
        <vertAlign val="superscript"/>
        <sz val="8"/>
        <rFont val="Arial"/>
        <family val="2"/>
        <charset val="238"/>
      </rPr>
      <t>4</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</si>
  <si>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</si>
  <si>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</si>
  <si>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</si>
  <si>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</si>
  <si>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</si>
  <si>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</si>
  <si>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</si>
  <si>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</si>
  <si>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</si>
  <si>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</si>
  <si>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g</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</si>
  <si>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</si>
  <si>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</si>
  <si>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</si>
  <si>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</si>
  <si>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</si>
  <si>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ESZKÖZÖK ÖSSZESEN</t>
  </si>
  <si>
    <t>Kockázattal súlyozott kitettségértékek</t>
  </si>
  <si>
    <t>millió forint</t>
  </si>
  <si>
    <t>Alkalmazandó összeg</t>
  </si>
  <si>
    <t>Eszközök összesen a közzétett pénzügyi kimutatások szerint</t>
  </si>
  <si>
    <t>Kiigazítás értékpapír-finanszírozási ügyletek miatt</t>
  </si>
  <si>
    <t>Kiigazítás a mérlegen kívüli tételek miatt (mérlegen kívüli kitettségek hitel- egyenértékesítése)</t>
  </si>
  <si>
    <t>Egyéb kiigazítások</t>
  </si>
  <si>
    <t>LR1 - LRSum - A számviteli eszközök és a tőkeáttételi mutató számításához használt kitettségek összefoglaló egyeztetése</t>
  </si>
  <si>
    <t>Kiigazítás a számviteli célú konszolidációba bevont, de a prudenciális konszolidáció hatókörén kívül eső szervezetek miatt</t>
  </si>
  <si>
    <t>(Kiigazítás olyan értékpapírosított kitettségek miatt, amelyek teljesítik a kockázatátruházás elismerésére vonatkozó operatív követelményeket)</t>
  </si>
  <si>
    <t>(Kiigazítás a központi bankkal szembeni kitettségek átmeneti mentesítése miatt (adott esetben))</t>
  </si>
  <si>
    <t>(Kiigazítás a bizalmi vagyonkezelés keretében kezelt, az alkalmazandó számviteli szabályozás szerint a mérlegen belül megjelenített, de a teljes kitettségi mérték megállapításából a CRR 429a. cikke (1) bekezdésének i) pontja alapján kizárt eszközök miatt)</t>
  </si>
  <si>
    <t>Kiigazítás pénzügyi eszközök kötési időpont szerinti elszámolás alá tartozó, szokásos módon történő vásárlása és eladása miatt</t>
  </si>
  <si>
    <t>Kiigazítás elismerhető számla-összevezetési ügyletek miatt</t>
  </si>
  <si>
    <t>Kiigazítás származékos pénzügyi instrumentumok miatt</t>
  </si>
  <si>
    <t>(Kiigazítás prudens értékelési korrekciók és egyedi és általános kockázati céltartalékok miatt, amelyek csökkentették az alapvető tőkét)</t>
  </si>
  <si>
    <t>(Kiigazítás a teljes kitettségi mértékből a CRR 429a. cikke (1) bekezdésének c) pontjával összhangban kizárt kitettségek miatt)</t>
  </si>
  <si>
    <t>(Kiigazítás a teljes kitettségi mértékből a CRR 429a. cikke (1) bekezdésének j) pontjával összhangban kizárt kitettségek miatt)</t>
  </si>
  <si>
    <t>Teljes kitettségi mérték</t>
  </si>
  <si>
    <t>LR2 - LRCom - Tőkeáttételi mutatóra vonatkozó egységes adattábla</t>
  </si>
  <si>
    <t>Tőkeáttételi mutató számításához használt kitettség a CRR szerint</t>
  </si>
  <si>
    <t>Mérlegen belüli kitettségek bontása (a származtatott kitettségek és értékpapír-finanszírozási ügyletek nélkül)</t>
  </si>
  <si>
    <t>Származtatott kitettségek</t>
  </si>
  <si>
    <t>Az eredeti kitettség szerinti módszer alapján meghatározott kitettségek</t>
  </si>
  <si>
    <t>(Származtatott ügyletekhez biztosított változó készpénzletét formájában fennálló követeléseket megtestesítő eszközök levonása)</t>
  </si>
  <si>
    <t>(Értékpapír-finanszírozási ügyleteket megtestesítő bruttó eszközök nettósított készpénz-kötelezettségei és -követelései)</t>
  </si>
  <si>
    <t>Értékpapír-finanszírozási ügyleteket megtestesítő eszközök partnerkockázati kitettsége</t>
  </si>
  <si>
    <t>Megbízotti ügyletek kitettsége</t>
  </si>
  <si>
    <t>EU-15a</t>
  </si>
  <si>
    <t>(Ügyfél által elszámolt, központi szerződő féllel szembeni, mentesített értékpapír-finanszírozási kitettségek)</t>
  </si>
  <si>
    <t>Egyéb mérlegen kívüli kitettségek</t>
  </si>
  <si>
    <t>EU-19a</t>
  </si>
  <si>
    <t>EU-19b</t>
  </si>
  <si>
    <t>Tőkeáttételi mutató</t>
  </si>
  <si>
    <t>Mérlegen belüli tételek (származtatott ügyletek és értékpapír-finanszírozási ügyletek nélkül, de biztosítékokkal)</t>
  </si>
  <si>
    <t>Származtatott ügylethez kapcsolódó biztosíték által az alkalmazandó számviteli szabályozás értelmében a mérlegben okozott eszközérték-csökkentés visszaírása</t>
  </si>
  <si>
    <t>(Kiigazítás értékpapír-finanszírozási ügylet keretében kapott, eszközként megjelenített értékpapírok miatt)</t>
  </si>
  <si>
    <t>(A mérlegen belüli tételek általános hitelkockázati kiigazításai)</t>
  </si>
  <si>
    <t>(Az alapvető tőke meghatározása során levont eszközértékek)</t>
  </si>
  <si>
    <t>Mérlegen belüli kitettségek összesen (származtatott ügyletek és értékpapír-finanszírozási ügyletek nélkül)</t>
  </si>
  <si>
    <t>SA-CCR szerinti származtatott ügyletekkel összefüggő pótlási költség (az elismerhető változó készpénzletét nélkül)</t>
  </si>
  <si>
    <t>Származtatott ügyletekre vonatkozó eltérés: pótlásiköltség-hozzájárulás az egyszerűsített sztenderd módszer szerint</t>
  </si>
  <si>
    <t>SA-CCR szerinti származtatott ügyletekkel összefüggő potenciális jövőbeli kitettség miatti többletek</t>
  </si>
  <si>
    <t>Származtatott ügyletekre vonatkozó eltérés: potenciális jövőbeli kitettségi hozzájárulás az egyszerűsített sztenderd módszer szerint</t>
  </si>
  <si>
    <t>(Ügyfél által elszámolt, központi szerződő féllel szembeni, mentesített kereskedési kitettségek) (SA-CCR)</t>
  </si>
  <si>
    <t>(Ügyfél által elszámolt, központi szerződő féllel szembeni, mentesített kereskedési kitettségek) (egyszerűsített sztenderd módszer)</t>
  </si>
  <si>
    <t>(Ügyfél által elszámolt, központi szerződő féllel szembeni, mentesített kereskedési kitettségek (eredeti kitettség szerinti módszer)</t>
  </si>
  <si>
    <t>Eladott hitelderivatívák kiigazított tényleges névleges összege</t>
  </si>
  <si>
    <t>(Eladott hitelderivatívák utáni kiigazított tényleges névleges összeg beszámítások és többlet levonások)</t>
  </si>
  <si>
    <t>Származtatott kitettségek összesen</t>
  </si>
  <si>
    <t>Értékpapír-finanszírozási ügyletekből (SFT) származó kitettségek</t>
  </si>
  <si>
    <t>Értékpapír-finanszírozási ügyleteket megtestesítő bruttó (nettósítás nélküli) eszközök az eladásként elszámolt ügyletek miatti kiigazítás után</t>
  </si>
  <si>
    <t>Értékpapír-finanszírozási ügyletekre vonatkozó eltérés: partnerkockázati kitettség a CRR 429e. cikkének (5) bekezdése és 222. cikke szerint</t>
  </si>
  <si>
    <t>Értékpapír-finanszírozási ügyletből származó kitettségek összesen</t>
  </si>
  <si>
    <t>Mérlegen kívüli kitettségek bruttó névleges értéken</t>
  </si>
  <si>
    <t>(Hitel-egyenértékesítési kiigazítás)</t>
  </si>
  <si>
    <t>(Az alapvető tőke meghatározása során levont általános kockázati céltartalékok és a mérlegen kívüli kitettségekkel összefüggő egyedi kockázati céltartalékok)</t>
  </si>
  <si>
    <t>Mérlegen kívüli kitettségek</t>
  </si>
  <si>
    <t>Kizárt kitettségek</t>
  </si>
  <si>
    <t>(A teljes kitettségi mértékből a CRR 429a. cikke (1) bekezdésének c) pontjával összhangban kizárt kitettségek)</t>
  </si>
  <si>
    <t>(A CRR 429a. cikke (1) bekezdésének j) pontjával összhangban mentesített (mérlegen belüli és kívüli) kitettségek)</t>
  </si>
  <si>
    <t>(Közszektorbeli fejlesztési bankok (vagy egységek) kizárt kitettségei – Közszektorbeli beruházások)</t>
  </si>
  <si>
    <t>(Közszektorbeli fejlesztési bankok (vagy egységek) kizárt kitettségei – Kedvezményes kölcsönök)</t>
  </si>
  <si>
    <t>Nem közszektorbeli fejlesztési bankok (vagy egységek) továbbközvetített kedvezményes kölcsönökből eredő kizárt kitettségei)</t>
  </si>
  <si>
    <t>(Exporthitelekből eredő kitettségek garantált, kizárt részei)</t>
  </si>
  <si>
    <t>(Harmadik félnél elhelyezett, kizárt többletbiztosíték)</t>
  </si>
  <si>
    <t>(Központi értéktárnak/intézménynek a CRR 429a. cikke (1) bekezdésének o) pontja szerint kizárt, központi értéktárhoz kapcsolódó szolgáltatásai)</t>
  </si>
  <si>
    <t>(Kijelölt intézménynek a CRR 429a. cikke (1) bekezdésének p) pontja szerint kizárt, központi értéktárhoz kapcsolódó szolgáltatásai)</t>
  </si>
  <si>
    <t>(Az előfinanszírozási vagy áthidaló hitelek kitettségértékének csökkentése)</t>
  </si>
  <si>
    <t>(Kizárt kitettségek összesen)</t>
  </si>
  <si>
    <t>Tőke és teljes kitettségi mérték</t>
  </si>
  <si>
    <t>Tőkeáttételi mutató (%)</t>
  </si>
  <si>
    <t>Tőkeáttételi mutató (a közszektorbeli beruházásokra és kedvezményes kölcsönökre vonatkozó mentesség hatása nélkül) (%)</t>
  </si>
  <si>
    <t>Tőkeáttételi mutató (a központi banki tartalékokra alkalmazandó átmeneti mentesség hatása nélkül) (%)</t>
  </si>
  <si>
    <t>A minimális tőkeáttételi mutatóra vonatkozó szabályozói követelmény (%)</t>
  </si>
  <si>
    <t>A túlzott tőkeáttétel kockázatának kezelése érdekében előírt kiegészítő szavatolótőke-követelmény (%)</t>
  </si>
  <si>
    <t>ebből: CET1 tőke formájában</t>
  </si>
  <si>
    <t>Tőkeáttételimutató-pufferre vonatkozó követelmény (%)</t>
  </si>
  <si>
    <t>Együttes tőkeáttételimutató-követelmény (%)</t>
  </si>
  <si>
    <t>Átmeneti intézkedésekre vonatkozó döntés és releváns kitettségek</t>
  </si>
  <si>
    <t>A tőkemennyiség meghatározásával kapcsolatos átmeneti intézkedésre vonatkozó döntés</t>
  </si>
  <si>
    <t>Számtani átlagok nyilvánosságra hozatala</t>
  </si>
  <si>
    <t>Értékpapír-finanszírozási ügyleteket megtestesítő bruttó eszközök napi értékeinek számtani átlaga, az eladásként elszámolt ügyletek miatti kiigazítás után és a kapcsolódó készpénz-kötelezettségek és -követelések nélkül</t>
  </si>
  <si>
    <t>Értékpapír-finanszírozási ügyleteket megtestesítő bruttó eszközök negyedév végi értéke az eladásként elszámolt ügyletek miatti kiigazítás után és a kapcsolódó készpénz-kötelezettségek és -követelések nélkül</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</si>
  <si>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</si>
  <si>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(kizárva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</si>
  <si>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</si>
  <si>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(kizárva a központi banki tartalékok alkalmazandó átmeneti mentesítésének hatását)</t>
  </si>
  <si>
    <t>LR3 - LRSpl - Mérlegen belüli kitettségek bontása (származtatott ügyletek, értékpapír-finanszírozási ügyletek és mentesített kitettségek nélkül)</t>
  </si>
  <si>
    <t>EU-1</t>
  </si>
  <si>
    <t>EU-2</t>
  </si>
  <si>
    <t>EU-3</t>
  </si>
  <si>
    <t>EU-4</t>
  </si>
  <si>
    <t>Fedezett kötvények</t>
  </si>
  <si>
    <t>EU-5</t>
  </si>
  <si>
    <t>Kormányzatként kezelt kitettségek</t>
  </si>
  <si>
    <t>EU-6</t>
  </si>
  <si>
    <t>Nem kormányzatként kezelt regionális kormányzatokkal, multilaterális fejlesztési bankokkal, nemzetközi szervezetekkel és közszektorbeli intézményekkel szembeni kitettségek</t>
  </si>
  <si>
    <t>EU-7</t>
  </si>
  <si>
    <t>Intézmények</t>
  </si>
  <si>
    <t>EU-8</t>
  </si>
  <si>
    <t>EU-9</t>
  </si>
  <si>
    <t>Lakossággal szembeni kitettségek</t>
  </si>
  <si>
    <t>EU-10</t>
  </si>
  <si>
    <t>EU-11</t>
  </si>
  <si>
    <t>Nemteljesítő kitettségek</t>
  </si>
  <si>
    <t>EU-12</t>
  </si>
  <si>
    <t>Egyéb kitettségek (pl. részvény, értékpapírosítás és egyéb nem hitelkötelezettséget megtestesítő eszközök)</t>
  </si>
  <si>
    <t>Mérlegen belüli kitettségek összesen (származtatott ügyletek, értékpapír-finanszírozási ügyletek és mentesített kitettségek nélkül), ebből:</t>
  </si>
  <si>
    <t>Kereskedési könyvi kitettségek</t>
  </si>
  <si>
    <t>Nem kereskedési könyvi kitettségek, ebből:</t>
  </si>
  <si>
    <t>Ingatlanjelzáloggal fedezett</t>
  </si>
  <si>
    <t>Vállalati kitettségek</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</si>
  <si>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</si>
  <si>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</si>
  <si>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</si>
  <si>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</si>
  <si>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</si>
  <si>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</si>
  <si>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</si>
  <si>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</si>
  <si>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</si>
  <si>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</si>
  <si>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</si>
  <si>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</si>
  <si>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</si>
  <si>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</si>
  <si>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</si>
  <si>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</si>
  <si>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</si>
  <si>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</si>
  <si>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</si>
  <si>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</si>
  <si>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</si>
  <si>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</si>
  <si>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</si>
  <si>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</si>
  <si>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</si>
  <si>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</si>
  <si>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</si>
  <si>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</si>
  <si>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</si>
  <si>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</si>
  <si>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</si>
  <si>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</si>
  <si>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</si>
  <si>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</si>
  <si>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</si>
  <si>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</si>
  <si>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</si>
  <si>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</si>
  <si>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</si>
  <si>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</si>
  <si>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</si>
  <si>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</si>
  <si>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</si>
  <si>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</si>
  <si>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</si>
  <si>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</si>
  <si>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</si>
  <si>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</si>
  <si>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</si>
  <si>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</si>
  <si>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</si>
  <si>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</si>
  <si>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</si>
  <si>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</si>
  <si>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</si>
  <si>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</si>
  <si>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</si>
  <si>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</si>
  <si>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</si>
  <si>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</si>
  <si>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</si>
  <si>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</si>
  <si>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</si>
  <si>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</si>
  <si>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</si>
  <si>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</si>
  <si>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</si>
  <si>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</si>
  <si>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</si>
  <si>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</si>
  <si>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</si>
  <si>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</si>
  <si>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</si>
  <si>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</si>
  <si>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</si>
  <si>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</si>
  <si>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</si>
  <si>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</si>
  <si>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</si>
  <si>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</si>
  <si>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</si>
  <si>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</si>
  <si>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</si>
  <si>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</si>
  <si>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</si>
  <si>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</si>
  <si>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</si>
  <si>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</si>
  <si>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</si>
  <si>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</si>
  <si>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</si>
  <si>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</si>
  <si>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</si>
  <si>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</si>
  <si>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</si>
  <si>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</si>
  <si>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</si>
  <si>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</si>
  <si>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</si>
  <si>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</si>
  <si>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</si>
  <si>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</si>
  <si>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LIQ2 - Nettó stabil forrásellátottsági ráta</t>
  </si>
  <si>
    <t>(devizaösszegben)</t>
  </si>
  <si>
    <t>Súlyozatlan érték a hátralévő futamidő szerint</t>
  </si>
  <si>
    <t>Súlyozott érték</t>
  </si>
  <si>
    <t>Nincs lejárat</t>
  </si>
  <si>
    <t>&lt; 6 hónap</t>
  </si>
  <si>
    <t>≥ 6 hónaptól &lt;1 évig</t>
  </si>
  <si>
    <t>≥ 1 év</t>
  </si>
  <si>
    <t>Rendelkezésre álló stabil források (ASF) elemei</t>
  </si>
  <si>
    <t>Tőkeelemek és -instrumentumok</t>
  </si>
  <si>
    <t>Szavatolótőke</t>
  </si>
  <si>
    <t>Egyéb tőkeinstrumentumok</t>
  </si>
  <si>
    <t>Lakossági betétek</t>
  </si>
  <si>
    <t>Nem lakossági finanszírozás:</t>
  </si>
  <si>
    <t>Operatív betétek</t>
  </si>
  <si>
    <t>Egyéb nem lakossági finanszírozás</t>
  </si>
  <si>
    <t>Kölcsönösen függő kötelezettségek</t>
  </si>
  <si>
    <t>Egyéb kötelezettségek:</t>
  </si>
  <si>
    <t>NSFR származtatott kötelezettségek</t>
  </si>
  <si>
    <t>A fenti kategóriákba nem tartozó összes egyéb kötelezettség és tőkeinstrumentum</t>
  </si>
  <si>
    <t>Rendelkezésre álló stabil források összesen (ASF)</t>
  </si>
  <si>
    <t>Előírt stabil források (RSF) elemei</t>
  </si>
  <si>
    <t>Fedezeti alapban lévő, legalább egy év hátralévő futamidőre megterhelt eszközök</t>
  </si>
  <si>
    <t>Operatív célból más pénzügyi intézménynél tartott betétek</t>
  </si>
  <si>
    <t>Teljesítő hitelek és értékpapírok:</t>
  </si>
  <si>
    <t>Teljesítő, 1. szintű HQLA-val fedezett, 0 %-os haircut hatálya alá tartozó értékpapír-finanszírozási ügyletek pénzügyi ügyfelekkel</t>
  </si>
  <si>
    <t>Teljesítő, egyéb eszközökkel fedezett értékpapír-finanszírozási ügyletek pénzügyi ügyfelekkel, és pénzügyi intézményeknek nyújtott hitelek és előlegek</t>
  </si>
  <si>
    <t>Nem pénzügyi vállalati ügyfeleknek nyújtott teljesítő hitelek, lakosságnak és kisvállalkozásoknak nyújtott hitelek, valamint kormányzatoknak és közszektorbeli intézményeknek nyújtott hitelek, ebből:</t>
  </si>
  <si>
    <t>Legfeljebb 35 %-os kockázati súllyal, a hitelkockázatra vonatkozó Bázel II sztenderd módszer szerint</t>
  </si>
  <si>
    <t>Teljesítő jelzáloghitelek, ebből:</t>
  </si>
  <si>
    <t>Egyéb teljesítő (not in default) és HQLA-nak nem minősülő hitelek és értékpapírok, beleértve a tőzsdén kereskedett részvényeket és a mérlegen belüli kereskedelemfinanszírozási termékeket</t>
  </si>
  <si>
    <t>Kölcsönösen függő eszközök</t>
  </si>
  <si>
    <t>Egyéb eszközök:</t>
  </si>
  <si>
    <t>Fizikailag kereskedett áruk</t>
  </si>
  <si>
    <t>Származtatott ügyletekhez alapletétként nyújtott eszközök és központi szerződő felek garanciaalapjához adott hozzájárulások</t>
  </si>
  <si>
    <t>NSFR származtatott eszközök</t>
  </si>
  <si>
    <t>NSFR származtatott kötelezettségek a nyújtott változó letét levonása előtt</t>
  </si>
  <si>
    <t>A fenti kategóriákba nem tartozó összes egyéb eszköz</t>
  </si>
  <si>
    <t>Mérlegen kívüli tételek</t>
  </si>
  <si>
    <t>Előírt stabil források összesen</t>
  </si>
  <si>
    <t>Nettó stabil forrásellátottsági ráta (%)</t>
  </si>
  <si>
    <t>CR1 - Teljesítő (performing) és nemteljesítő (non-performing) kitettségek és kapcsolódó céltartalékok</t>
  </si>
  <si>
    <t>Bruttó könyv szerinti érték / névérték</t>
  </si>
  <si>
    <t>Halmozott értékvesztés, a hitelkockázat-változásból származó negatív valósérték-változás halmozott összege és céltartalékok</t>
  </si>
  <si>
    <t>Halmozott részleges leírások</t>
  </si>
  <si>
    <t>Kapott biztosítékok és pénzügyi garanciák</t>
  </si>
  <si>
    <t>Teljesítő kitettségek</t>
  </si>
  <si>
    <t>Teljesítő kitettségek – halmozott értékvesztés és céltartalékok</t>
  </si>
  <si>
    <t>Nemteljesítő kitettségek – halmozott értékvesztés, a hitelkockázat-változásból származó negatív valósérték-változás halmozott összege és céltartalékok</t>
  </si>
  <si>
    <t>a teljesítő kitettségek után</t>
  </si>
  <si>
    <t>a nemteljesítő kitettségek után</t>
  </si>
  <si>
    <t>ebből 1. szakasz</t>
  </si>
  <si>
    <t>ebből 2. szakasz</t>
  </si>
  <si>
    <t>ebből 3. szakasz</t>
  </si>
  <si>
    <t>Hitelek és előlegek</t>
  </si>
  <si>
    <t>Központi bankok</t>
  </si>
  <si>
    <t>Államháztartások</t>
  </si>
  <si>
    <t>Hitelintézetek</t>
  </si>
  <si>
    <t>Egyéb pénzügyi vállalatok</t>
  </si>
  <si>
    <t>Nem pénzügyi vállalatok</t>
  </si>
  <si>
    <t>Ebből KKV-k</t>
  </si>
  <si>
    <t>Háztartások</t>
  </si>
  <si>
    <t>Hitelviszonyt megtestesítő értékpapírok</t>
  </si>
  <si>
    <t>CR1-A - Kitettségek futamideje</t>
  </si>
  <si>
    <t>Nettó kitettségérték</t>
  </si>
  <si>
    <t>Látra szóló</t>
  </si>
  <si>
    <t>≤ 1 év</t>
  </si>
  <si>
    <t>&gt; 1 év ≤ 5 év</t>
  </si>
  <si>
    <t>&gt; 5 év</t>
  </si>
  <si>
    <t>Nincs megadott futamidő</t>
  </si>
  <si>
    <t>CR2 - Nemteljesítő hitelek és előlegek állományának változásai</t>
  </si>
  <si>
    <t>A bedőlt kitettségek bruttó könyv szerinti értéke</t>
  </si>
  <si>
    <t>Az utolsó beszámolási időszak óta nemteljesítővé (defaulted) vált hitelek  és hitelviszonyt megtestesítő értékpapírok</t>
  </si>
  <si>
    <t>Teljesítő (non-defaulted) státuszba visszahelyezett</t>
  </si>
  <si>
    <t>Leírt összegek</t>
  </si>
  <si>
    <t>CR2a - A nemteljesítő hitelek és előlegek állományának változásai és a kapcsolódó nettó kumulált megtérülés</t>
  </si>
  <si>
    <t>Beáramlások nemteljesítő portfóliókba</t>
  </si>
  <si>
    <t>Kiáramlások nemteljesítő portfóliókból</t>
  </si>
  <si>
    <t>CQ1 - Átstrukturált kitettségek hitelminősége</t>
  </si>
  <si>
    <t>Átstrukturálási intézkedésekkel érintett kitettségek bruttó könyv szerinti értéke / névértéke</t>
  </si>
  <si>
    <t>Átstrukturált kitettségek után kapott biztosítékok és pénzügyi garanciák</t>
  </si>
  <si>
    <t>Teljesítő átstrukturált</t>
  </si>
  <si>
    <t>Nemteljesítő átstrukturált</t>
  </si>
  <si>
    <t>a teljesítő átstrukturált kitettségek után</t>
  </si>
  <si>
    <t>a nemteljesítő átstrukturált kitettségek után</t>
  </si>
  <si>
    <t>Ebből az átstrukturálási intézkedésekkel érintett nemteljesítő kitettségek után kapott biztosítékok és pénzügyi garanciák</t>
  </si>
  <si>
    <t>Ebből „defaulted”</t>
  </si>
  <si>
    <t>Ebből értékvesztett</t>
  </si>
  <si>
    <t>Adott hitelnyújtási elkötelezettségek</t>
  </si>
  <si>
    <t>CQ3 - Teljesítő és nemteljesítő kitettségek hitelminősége a késedelmes napok szerinti bontásban</t>
  </si>
  <si>
    <t>Nincs késedelem vagy a késedelem ≤ 30 nap</t>
  </si>
  <si>
    <t>A késedelem &gt; 30 nap ≤ 90 nap</t>
  </si>
  <si>
    <t>A teljesítés nem valószínű, bár nincs késedelem, vagy a késedelem ≤ 90 nap</t>
  </si>
  <si>
    <t>A késedelem &gt; 90 nap ≤ 180 nap</t>
  </si>
  <si>
    <t>A késedelem &gt; 180 nap ≤ 1 év</t>
  </si>
  <si>
    <t>A késedelem &gt; 1 év ≤ 2 év</t>
  </si>
  <si>
    <t>A késedelem &gt; 2 év ≤ 5 év</t>
  </si>
  <si>
    <t>A késedelem &gt; 5 év ≤ 7év</t>
  </si>
  <si>
    <t>A késedelem &gt; 7 év</t>
  </si>
  <si>
    <t>Ebből ”defaulted”</t>
  </si>
  <si>
    <t>Bruttó könyv szerinti érték</t>
  </si>
  <si>
    <t>CQ7 - Birtokbavétellel és végrehajtással megszerzett biztosítékok</t>
  </si>
  <si>
    <t>Kapcsolódó nettó halmozott megtérülések</t>
  </si>
  <si>
    <t>Nemteljesítő hitelek és előlegek nyitóállománya</t>
  </si>
  <si>
    <t>Kiáramlások teljesítő portfólióba</t>
  </si>
  <si>
    <t>Részleges vagy teljes kölcsöntörlesztésből származó kiáramlás</t>
  </si>
  <si>
    <t>Biztosíték értékesítéséből származó kiáramlás</t>
  </si>
  <si>
    <t>Biztosíték birtokba vételéből származó kiáramlás</t>
  </si>
  <si>
    <t>Instrumentumok eladásából származó kiáramlás</t>
  </si>
  <si>
    <t>Kockázatátruházásból származó kiáramlás</t>
  </si>
  <si>
    <t>Leírásból származó kiáramlás</t>
  </si>
  <si>
    <t>Egyéb helyzetekből származó kiáramlás</t>
  </si>
  <si>
    <t>Értékesítésre tartottnak történő átminősítésből származó kiáramlás</t>
  </si>
  <si>
    <t>Nemteljesítő hitelek és előlegek záróállománya</t>
  </si>
  <si>
    <t>Birtokba vétellel megszerzett biztosíték</t>
  </si>
  <si>
    <t>Kezdeti megjelenítéskori érték</t>
  </si>
  <si>
    <t>Negatív változások halmozott összege</t>
  </si>
  <si>
    <t>Ingatlanok, gépek és berendezések (PP&amp;E)</t>
  </si>
  <si>
    <t>PP&amp;E-től eltérő tételek</t>
  </si>
  <si>
    <t>Lakóingatlan</t>
  </si>
  <si>
    <t>Kereskedelmi ingatlan</t>
  </si>
  <si>
    <t>Ingóság (gépjármű, hajó stb.)</t>
  </si>
  <si>
    <t>Tulajdoni részesedést és hitelviszonyt megtestesítő instrumentumok</t>
  </si>
  <si>
    <t>Egyéb</t>
  </si>
  <si>
    <t>Magyarázat arra vonatkozóan, hogy az egyes sorokban feltüntetett nemteljesítő értékek és az olyan értékek közötti lényeges eltéréseket, amelyek a „nemteljesítő” (defaulted) CRR 178. cikke szerinti fogalommeghatározásának alkalmazásával adódtak volna.</t>
  </si>
  <si>
    <t>Magyarázat arra vonatkozóan, hogy az egyes sorokban feltüntetett nemteljesítő értékek és azon értékek közötti lényeges eltéréseket, amelyek a „nemteljesítő” (defaulted) CRR 178. cikke szerinti fogalmának alkalmazásával adódtak volna, különösen a 010., a 030., a 100. és a 130. sor esetében.</t>
  </si>
  <si>
    <t>CR3 - Hitelkockázat-mérséklési technikák áttekintése: A hitelkockázat-mérséklési technikák alkalmazásának nyilvánosságra hozatala</t>
  </si>
  <si>
    <t>Hitelek összesen</t>
  </si>
  <si>
    <t>Hitelviszonyt megtestesítő értékpapírok összesen</t>
  </si>
  <si>
    <t>Kitettségek összesen</t>
  </si>
  <si>
    <t>ebből nemteljesítő (defaulted)</t>
  </si>
  <si>
    <t>Fedezetlen könyv szerinti érték</t>
  </si>
  <si>
    <t>Fedezett könyv szerinti érték</t>
  </si>
  <si>
    <t>Ebből hitelderivatívákkal fedezett</t>
  </si>
  <si>
    <t>a) Ebből: biztosítékkal fedezett</t>
  </si>
  <si>
    <t>b) Ebből: pénzügyi garanciákkal fedezett</t>
  </si>
  <si>
    <t>A nyilvánosságra hozatali időszak során bekövetkezett esetleges jelentős változások és az e változásokat mozgató fő hajtóerők ismertetése.</t>
  </si>
  <si>
    <t>CR4 - Sztenderd módszer – Hitelkockázati kitettség és a hitelkockázat-mérséklés hatásai</t>
  </si>
  <si>
    <t>Kitettség a hitel-egyenértékesítési tényező és a hitelkockázat-mérséklés előtt</t>
  </si>
  <si>
    <t>Kitettség a hitel-egyenértékesítési tényező és a hitelkockázat-mérséklés után</t>
  </si>
  <si>
    <t>RWA-k és RWA-sűrűség</t>
  </si>
  <si>
    <t>m HUF</t>
  </si>
  <si>
    <t>Mérleg szerinti összeg</t>
  </si>
  <si>
    <t>Mérlegen kívüli összeg</t>
  </si>
  <si>
    <t>RWA-k</t>
  </si>
  <si>
    <t>RWA-sűrűség</t>
  </si>
  <si>
    <t>Központi kormányzattal és központi bankkal szembeni kitettségek</t>
  </si>
  <si>
    <t>Regionális kormányzatokkal vagy helyi hatóságokkal szembeni kitettségek</t>
  </si>
  <si>
    <t>Közszektorbeli intézményekkel szembeni kitettségek</t>
  </si>
  <si>
    <t>Multilaterális fejlesztési bankokkal szembeni kitettségek</t>
  </si>
  <si>
    <t>Nemzetközi szervezetekkel szembeni kitettségek</t>
  </si>
  <si>
    <t>Intézményekkel szembeni kitettségek</t>
  </si>
  <si>
    <t>Vállalkozásokkal szembeni kitettségek</t>
  </si>
  <si>
    <t>Ingatlanra bejegyzett zálogjoggal fedezett kitettségek</t>
  </si>
  <si>
    <t>Kiemelkedően magas kockázatú kitettségek</t>
  </si>
  <si>
    <t>Fedezett kötvények formájában fennálló kitetségek</t>
  </si>
  <si>
    <t>Rovidtávú hitelminősítéssel rendelkező vállalatokkal és bankokkal szembeni kitettségek</t>
  </si>
  <si>
    <t>Kollektív befektetési formák (KBF-ek) befektetési jegyeinek vagy részvényeinek formájában fennálló kitettségek</t>
  </si>
  <si>
    <t>Részvényjellegű kitettségek</t>
  </si>
  <si>
    <t>Egyéb tételek</t>
  </si>
  <si>
    <t>CR5 - Sztenderd módszer</t>
  </si>
  <si>
    <t>Kockázati súly</t>
  </si>
  <si>
    <t>CCR1 - A partnerkockázati kitettség elemzése módszerenként</t>
  </si>
  <si>
    <t>Sztenderd módszer</t>
  </si>
  <si>
    <t>Pénzügyi biztosítékok egyszerű módszere (értékpapír-finanszírozási ügyletek esetében)</t>
  </si>
  <si>
    <t>Pénzügyi biztosítékok összetett módszere (értékpapír-finanszírozási ügyletek esetében)</t>
  </si>
  <si>
    <t>Kockáztatott érték az értékpapír-finanszírozási ügyletek esetében</t>
  </si>
  <si>
    <t>Pótlási költség (RC)</t>
  </si>
  <si>
    <t>Potenciális jövőbeli kitettség (PFE)</t>
  </si>
  <si>
    <t>EEPE</t>
  </si>
  <si>
    <t>A szabályozói kitettségérték kiszámításához használt alfa</t>
  </si>
  <si>
    <t>Kitettségérték hitelkockázat- mérséklés előtt</t>
  </si>
  <si>
    <t>Kockázattal súlyozott kitettségérték (RWEA)</t>
  </si>
  <si>
    <t>EU – Eredeti kitettség módszere (származtatott ügyletek esetében)</t>
  </si>
  <si>
    <t>EU – egyszerűsített SA-CCR (származtatott ügyletek esetében)</t>
  </si>
  <si>
    <t>SA-CCR (származtatott ügyletek esetében)</t>
  </si>
  <si>
    <t>Belső modell módszer (IMM) (származtatott ügyletek és értékpapír-finanszírozási ügyletek esetében)</t>
  </si>
  <si>
    <t>ebből értékpapír-finanszírozási ügyletek nettósítási halmazai</t>
  </si>
  <si>
    <t>ebből származtatott és hosszú kiegyenlítési idejű ügyletek nettósítási halmazai</t>
  </si>
  <si>
    <t>ebből eltérő termékek közötti szerződéses nettósítási halmazból</t>
  </si>
  <si>
    <t>2a</t>
  </si>
  <si>
    <t>2b</t>
  </si>
  <si>
    <t>2c</t>
  </si>
  <si>
    <t>CCR2 -CVA-kockázathoz kapcsolódó szavatolótőke-követelmények hatálya alá tartozó ügyletek</t>
  </si>
  <si>
    <t>A fejlett módszer alá tartozó összes ügylet</t>
  </si>
  <si>
    <t>VaR elem (a 3× szorzóval együtt)</t>
  </si>
  <si>
    <t>Stresszhelyzeti VaR elem (a 3× szorzóval együtt)</t>
  </si>
  <si>
    <t>A sztenderd módszer alá tartozó ügyletek</t>
  </si>
  <si>
    <t>Az alternatív módszer alá tartozó ügyletek (az eredeti kitettség módszere alapján)</t>
  </si>
  <si>
    <t>A CVA-kockázathoz kapcsolódó szavatolótőke-követelmények hatálya alá tartozó ügyletek összesen</t>
  </si>
  <si>
    <t>CCR3 -Sztenderd módszer – Partnerkockázati kitettségek szabályozási kitettségi osztályok és kockázati súlyok szerint</t>
  </si>
  <si>
    <t>Kitettségi osztályok</t>
  </si>
  <si>
    <t>Központi kormányzatok vagy központi bankok</t>
  </si>
  <si>
    <t>Regionális kormányzatok vagy helyi hatóságok</t>
  </si>
  <si>
    <t>Közszektorbeli intézmények</t>
  </si>
  <si>
    <t>Multilaterális fejlesztési bankok</t>
  </si>
  <si>
    <t>Nemzetközi szervezetek</t>
  </si>
  <si>
    <t xml:space="preserve">Intézmények </t>
  </si>
  <si>
    <t>Vállalkozások</t>
  </si>
  <si>
    <t>Lakosság (retail)</t>
  </si>
  <si>
    <t>Rövidtávú hitelminősítéssel rendelkező intézmények és vállalatok</t>
  </si>
  <si>
    <t>CCR5 -Partnerkockázati kitettségek biztosítékainak összetétele</t>
  </si>
  <si>
    <t>Az értékpapír-finanszírozási ügyletekben felhasznált biztosíték</t>
  </si>
  <si>
    <t>Kapott biztosíték valós értéke</t>
  </si>
  <si>
    <t>Nyújtott biztosíték valós értéke</t>
  </si>
  <si>
    <t>Elkülönített</t>
  </si>
  <si>
    <t>El nem különített</t>
  </si>
  <si>
    <t>Készpénz – hazai pénznem</t>
  </si>
  <si>
    <t>Készpénz – egyéb pénznemek</t>
  </si>
  <si>
    <t>Belföldi állampapírok</t>
  </si>
  <si>
    <t>Egyéb állampapírok</t>
  </si>
  <si>
    <t>Állami közvetítők adósságinstrumentumai</t>
  </si>
  <si>
    <t>Vállalati kötvények</t>
  </si>
  <si>
    <t>Tulajdonviszonyt megtestesítő értékpapírok</t>
  </si>
  <si>
    <t>Egyéb biztosítékok</t>
  </si>
  <si>
    <t>Származtatott ügyletekben felhasznált biztosíték</t>
  </si>
  <si>
    <t>CCR6 -Hitelderivatíva-kitettségek</t>
  </si>
  <si>
    <t>Egyéb hitelderivatívák</t>
  </si>
  <si>
    <t>Kockázat átadása (megvásárolt védelem)</t>
  </si>
  <si>
    <t>Kockázat átvétele (védelem eladása)</t>
  </si>
  <si>
    <t>Névértékek</t>
  </si>
  <si>
    <t>Index CDS-ek</t>
  </si>
  <si>
    <t>Hitelopciók</t>
  </si>
  <si>
    <t>Névértékek összesen</t>
  </si>
  <si>
    <t>Valós értékek</t>
  </si>
  <si>
    <t>Egy alaptermékes hitel-nemteljesítési csereügyletek (single-name CDS)</t>
  </si>
  <si>
    <t>Teljeshozam-csereügyletek</t>
  </si>
  <si>
    <t>Pozitív valós érték (eszköz)</t>
  </si>
  <si>
    <t>Negatív valós érték (forrás)</t>
  </si>
  <si>
    <t>CCR8 -Központi szerződő felekkel szembeni kitettségek</t>
  </si>
  <si>
    <t>Előre befizetett garanciaalapi hozzájárulások</t>
  </si>
  <si>
    <t>Elfogadott központi szerződő felekkel szembeni kitettségek (összesen)</t>
  </si>
  <si>
    <t>Az elfogadott központi szerződő feleknél bonyolított ügyletek kitettségei (az alapletét és a garanciaalaphoz teljesített hozzájárulások nélkül); ebből:</t>
  </si>
  <si>
    <t>tőzsdén kívüli származtatott ügyletek</t>
  </si>
  <si>
    <t>tőzsdei származtatott ügyletek</t>
  </si>
  <si>
    <t>értékpapír-finanszírozási ügyletek</t>
  </si>
  <si>
    <t>nettósítási halmazok, amennyiben termékkategóriák közötti nettósítást hagytak jóvá</t>
  </si>
  <si>
    <t>Elkülönített alapletét</t>
  </si>
  <si>
    <t>El nem különített alapletét</t>
  </si>
  <si>
    <t>Előre be nem fizetett garanciaalapi hozzájárulások</t>
  </si>
  <si>
    <t>Nem elfogadott központi szerződő felekkel szembeni kitettségek (összesen)</t>
  </si>
  <si>
    <t>A nem elfogadott központi szerződő feleknél bonyolított ügyletek kitettségei (az alapletét és a garanciaalaphoz teljesített hozzájárulások nélkül); ebből:</t>
  </si>
  <si>
    <t>MR1 -Piaci kockázat a sztenderd módszer alapján</t>
  </si>
  <si>
    <t>Kamatlábkockázat (általános és egyedi)</t>
  </si>
  <si>
    <t>Részvénypiaci kockázat (általános és egyedi)</t>
  </si>
  <si>
    <t>Devizaárfolyam-kockázat</t>
  </si>
  <si>
    <t>Árukockázat</t>
  </si>
  <si>
    <t>Opciós szerződések</t>
  </si>
  <si>
    <t>Egyszerűsített megközelítés</t>
  </si>
  <si>
    <t>Értékpapírosítás (egyedi kockázat)</t>
  </si>
  <si>
    <t>Sima termékek</t>
  </si>
  <si>
    <t>Delta plusz módszer</t>
  </si>
  <si>
    <t>Forgatókönyvmódszer</t>
  </si>
  <si>
    <t>OR1 -A működési kockázathoz kapcsolódó szavatolótőke-követelmények és a kockázattal súlyozott kitettségértékek</t>
  </si>
  <si>
    <t>Irányadó mutató</t>
  </si>
  <si>
    <t>Szavatolótőke- követelmények</t>
  </si>
  <si>
    <t>Az alapmutató-módszer (BIA) szerinti banki tevékenységek</t>
  </si>
  <si>
    <t>A sztenderd (TSA) / alternatív sztenderd (ASA) módszer szerinti banki tevékenységek</t>
  </si>
  <si>
    <t>A sztenderd módszer szerint:</t>
  </si>
  <si>
    <t>Az alternatív sztenderd módszer szerint:</t>
  </si>
  <si>
    <t>A fejlett mérési módszerek (AMA) szerinti banki tevékenységek</t>
  </si>
  <si>
    <t>AE1 -Megterhelt és meg nem terhelt eszközök</t>
  </si>
  <si>
    <t>Megterhelt eszközök könyv szerinti értéke</t>
  </si>
  <si>
    <t>ebből EHQLA-ként és HQLA- ként elvileg elismerhető</t>
  </si>
  <si>
    <t>Megterhelt eszközök valós értéke</t>
  </si>
  <si>
    <t>Meg nem terhelt eszközök könyv szerinti értéke</t>
  </si>
  <si>
    <t>ebből EHQLA és HQLA</t>
  </si>
  <si>
    <t>Meg nem terhelt eszközök valós értéke</t>
  </si>
  <si>
    <t>A nyilvánosságra hozatalt teljesítő intézmény eszközei</t>
  </si>
  <si>
    <t>Tulajdoni részesedést megtestesítő instrumentumok</t>
  </si>
  <si>
    <t>ebből: fedezett kötvények</t>
  </si>
  <si>
    <t>ebből: értékpapírosítások</t>
  </si>
  <si>
    <t>ebből: központi kormányzatok által kibocsátott</t>
  </si>
  <si>
    <t>ebből: pénzügyi vállalatok által kibocsátott</t>
  </si>
  <si>
    <t>ebből: nem pénzügyi vállalatok által kibocsátott</t>
  </si>
  <si>
    <t>AE2 -Kapott biztosítékok és kibocsátott, hitelviszonyt megtestesítő saját értékpapírok</t>
  </si>
  <si>
    <t>Kapott, megterhelt biztosíték vagy kibocsátott, hitelviszonyt megtestesítő saját értékpapír valós értéke</t>
  </si>
  <si>
    <t>ebből EHQLA-ként és HQLA-ként elvileg elismerhető</t>
  </si>
  <si>
    <t>Meg nem terhelt</t>
  </si>
  <si>
    <t>Megterhelhető kapott biztosíték vagy kibocsátott, hitelviszonyt megtestesítő saját értékpapír valós értéke</t>
  </si>
  <si>
    <t>A nyilvánosságra hozatalt teljesítő intézmény által kapott biztosíték</t>
  </si>
  <si>
    <t>Látra szóló követelések</t>
  </si>
  <si>
    <t>Látra szóló követelésektől eltérő hitelek és előlegek</t>
  </si>
  <si>
    <t>Egyéb kapott biztosítékok</t>
  </si>
  <si>
    <t>Saját fedezett kötvénytől vagy értékpapírosítástól eltérő, kibocsátott, hitelviszonyt megtestesítő saját értékpapírok</t>
  </si>
  <si>
    <t>Még nem elzálogosított saját kibocsátású fedezett kötvények és értékpapírosítások</t>
  </si>
  <si>
    <t>KAPOTT BIZTOSÍTÉKOK ÉS KIBOCSÁTOTT, HITELVISZONYT MEGTESTESÍTŐ SAJÁT ÉRTÉKPAPÍROK ÖSSZESEN</t>
  </si>
  <si>
    <t>AE3 -Megterhelés forrásai</t>
  </si>
  <si>
    <t>Megterhelés forrásaként meghatározott pénzügyi kötelezettségek könyv szerinti értéke</t>
  </si>
  <si>
    <t>Megfeleltetett kötelezettségek, függő kötelezettségek vagy kölcsönbe adott értékpapírok</t>
  </si>
  <si>
    <t>Megterhelt eszközök, kapott biztosítékok és fedezett kötvénytől vagy értékpapírosítástól eltérő kibocsátott, hitelviszonyt megtestesítő saját értékpapírok</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</si>
  <si>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</si>
  <si>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</si>
  <si>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</si>
  <si>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</si>
  <si>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</si>
  <si>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</si>
  <si>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</si>
  <si>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</si>
  <si>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</si>
  <si>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</si>
  <si>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</si>
  <si>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</si>
  <si>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</si>
  <si>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</si>
  <si>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</si>
  <si>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</si>
  <si>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</si>
  <si>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</si>
  <si>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</si>
  <si>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</si>
  <si>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</si>
  <si>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</si>
  <si>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</si>
  <si>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</si>
  <si>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</si>
  <si>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</si>
  <si>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</si>
  <si>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</si>
  <si>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</si>
  <si>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</si>
  <si>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</si>
  <si>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</si>
  <si>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</si>
  <si>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</si>
  <si>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</si>
  <si>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</si>
  <si>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</si>
  <si>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</si>
  <si>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</si>
  <si>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</si>
  <si>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</si>
  <si>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</si>
  <si>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</si>
  <si>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</si>
  <si>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</si>
  <si>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</si>
  <si>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</si>
  <si>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</si>
  <si>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</si>
  <si>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</si>
  <si>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</si>
  <si>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</si>
  <si>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</si>
  <si>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LI1</t>
  </si>
  <si>
    <t>LI2</t>
  </si>
  <si>
    <t>OV1</t>
  </si>
  <si>
    <t>CQ1</t>
  </si>
  <si>
    <t>CQ3</t>
  </si>
  <si>
    <t>CQ7</t>
  </si>
  <si>
    <t>CR3</t>
  </si>
  <si>
    <t>CR4</t>
  </si>
  <si>
    <t>CR5</t>
  </si>
  <si>
    <t>CCR1</t>
  </si>
  <si>
    <t>CCR2</t>
  </si>
  <si>
    <t>CCR3</t>
  </si>
  <si>
    <t>CCR8</t>
  </si>
  <si>
    <t>MR1</t>
  </si>
  <si>
    <t>KM1</t>
  </si>
  <si>
    <t>Fő mérőszámok</t>
  </si>
  <si>
    <t>A fő mérőszámok</t>
  </si>
  <si>
    <t>A teljes kockázati kitettségértékek áttekintése</t>
  </si>
  <si>
    <t>Hatályra vonatkozó információk</t>
  </si>
  <si>
    <t>A számviteli és a prudenciális konszolidáció hatóköre közötti eltérések és a pénzügyi kimutatásokban szereplő kategóriák szabályozói kockázati kategóriáknak való megfeleltetése</t>
  </si>
  <si>
    <t>A szabályozói kitettségértékek és a pénzügyi kimutatásokban szereplő könyv szerinti értékek közötti eltérések fő forrásai</t>
  </si>
  <si>
    <t>A szabályozói szavatolótőke összetétele</t>
  </si>
  <si>
    <t>LR1 – LRSum</t>
  </si>
  <si>
    <t>A számviteli eszközök és a tőkeáttételi mutató számításához használt kitettségek összefoglaló egyeztetése</t>
  </si>
  <si>
    <t>LR2 – LRCom</t>
  </si>
  <si>
    <t>Tőkeáttételi mutatóra vonatkozó egységes adattábla</t>
  </si>
  <si>
    <t>LR3 – LRSpl</t>
  </si>
  <si>
    <t>Mérlegen belüli kitettségek bontása (származtatott ügyletek, értékpapír-finanszírozási ügyletek és mentesített kitettségek nélkül)</t>
  </si>
  <si>
    <t>Hitelkockázattal, felhígulási kockázattal szembeni kitettségek és a hitelminőség</t>
  </si>
  <si>
    <t>CR1</t>
  </si>
  <si>
    <t>Teljesítő (performing) és nemteljesítő (non-performing) kitettségek és kapcsolódó céltartalékok</t>
  </si>
  <si>
    <t>CR1-A</t>
  </si>
  <si>
    <t>Kitettségek futamideje</t>
  </si>
  <si>
    <t>CR2</t>
  </si>
  <si>
    <t>Nemteljesítő hitelek és előlegek állományának változásai</t>
  </si>
  <si>
    <t>CR2a</t>
  </si>
  <si>
    <t>A nemteljesítő hitelek és előlegek állományának változásai és a kapcsolódó nettó kumulált megtérülés</t>
  </si>
  <si>
    <t>Átstrukturált kitettségek hitelminősége</t>
  </si>
  <si>
    <t>Teljesítő és nemteljesítő kitettségek hitelminősége a késedelmes napok szerinti bontásban</t>
  </si>
  <si>
    <t>Birtokbavétellel és végrehajtással megszerzett biztosítékok</t>
  </si>
  <si>
    <t>Hitelkockázat-mérséklési technikák alkalmazása</t>
  </si>
  <si>
    <t>Hitelkockázat-mérséklési technikák áttekintése: A hitelkockázat-mérséklési technikák alkalmazása</t>
  </si>
  <si>
    <t>Sztenderd módszer alkalmazása</t>
  </si>
  <si>
    <t>Sztenderd módszer – Hitelkockázati kitettség és a hitelkockázat-mérséklés hatásai</t>
  </si>
  <si>
    <t>Partnerkockázati kitettségek</t>
  </si>
  <si>
    <t>A partnerkockázati kitettség elemzése módszerenként</t>
  </si>
  <si>
    <t>CVA-kockázathoz kapcsolódó szavatolótőke-követelmények hatálya alá tartozó ügyletek</t>
  </si>
  <si>
    <t>Sztenderd módszer – Partnerkockázati kitettségek szabályozási kitettségi osztályok és kockázati súlyok szerint</t>
  </si>
  <si>
    <t>CCR5</t>
  </si>
  <si>
    <t>Partnerkockázati kitettségek biztosítékainak összetétele</t>
  </si>
  <si>
    <t>CCR6</t>
  </si>
  <si>
    <t>Hitelderivatíva-kitettségek</t>
  </si>
  <si>
    <t>Központi szerződő felekkel szembeni kitettségek</t>
  </si>
  <si>
    <t>Piaci kockázat a sztenderd módszer alapján</t>
  </si>
  <si>
    <t>Sztenderd módszer és a piaci kockázatra vonatkozó belső modellek alkalmazása</t>
  </si>
  <si>
    <t>OR1</t>
  </si>
  <si>
    <t>A működési kockázathoz kapcsolódó szavatolótőke-követelmények és a kockázattal súlyozott kitettségértékek</t>
  </si>
  <si>
    <t>Megterhelt és meg nem terhelt eszközök</t>
  </si>
  <si>
    <t>AE1</t>
  </si>
  <si>
    <t>AE2</t>
  </si>
  <si>
    <t>Kapott biztosítékok és kibocsátott, hitelviszonyt megtestesítő saját értékpapírok</t>
  </si>
  <si>
    <t>AE3</t>
  </si>
  <si>
    <t>Megterhelés forrásai</t>
  </si>
  <si>
    <t>IFRS9 hatás</t>
  </si>
  <si>
    <t>IFRS9</t>
  </si>
  <si>
    <r>
      <t>Egyéb különbözetek</t>
    </r>
    <r>
      <rPr>
        <vertAlign val="superscript"/>
        <sz val="8"/>
        <rFont val="Arial"/>
        <family val="2"/>
        <charset val="238"/>
      </rPr>
      <t>1</t>
    </r>
  </si>
  <si>
    <r>
      <rPr>
        <vertAlign val="superscript"/>
        <sz val="8"/>
        <rFont val="Arial"/>
        <family val="2"/>
        <charset val="238"/>
      </rPr>
      <t xml:space="preserve">1 </t>
    </r>
    <r>
      <rPr>
        <sz val="8"/>
        <rFont val="Arial"/>
        <family val="2"/>
        <charset val="238"/>
      </rPr>
      <t>Szavatoló tőkéből le nem vont, tőkekövetelmény növelő tételek illetve az IFRS 9-hez vagy hasonló, várható hitelezési veszteség alapú elszámoláshoz köthető átmeneti szabályok miatti különbözetek (az 575/2013 rendelet 473a cikkének megfelelően számított összeg)</t>
    </r>
  </si>
  <si>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</si>
  <si>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</si>
  <si>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rPr>
        <vertAlign val="superscript"/>
        <sz val="8"/>
        <rFont val="Arial"/>
        <family val="2"/>
        <charset val="238"/>
      </rPr>
      <t>4</t>
    </r>
    <r>
      <rPr>
        <sz val="8"/>
        <rFont val="Arial"/>
        <family val="2"/>
        <charset val="238"/>
      </rPr>
      <t xml:space="preserve"> Nem releváns tőkepuffer</t>
    </r>
  </si>
  <si>
    <r>
      <t>Egyéb változások</t>
    </r>
    <r>
      <rPr>
        <vertAlign val="superscript"/>
        <sz val="8"/>
        <rFont val="Arial"/>
        <family val="2"/>
        <charset val="238"/>
      </rPr>
      <t>1</t>
    </r>
  </si>
  <si>
    <r>
      <rPr>
        <vertAlign val="superscript"/>
        <sz val="8"/>
        <rFont val="Arial"/>
        <family val="2"/>
        <charset val="238"/>
      </rPr>
      <t>1</t>
    </r>
    <r>
      <rPr>
        <sz val="8"/>
        <rFont val="Arial"/>
        <family val="2"/>
        <charset val="238"/>
      </rPr>
      <t xml:space="preserve"> Tartalmazza az IFRS 9 áttérési különbözetet</t>
    </r>
  </si>
  <si>
    <r>
      <t>ebből sztenderd módszer</t>
    </r>
    <r>
      <rPr>
        <vertAlign val="superscript"/>
        <sz val="8"/>
        <rFont val="Arial"/>
        <family val="2"/>
        <charset val="238"/>
      </rPr>
      <t>1</t>
    </r>
  </si>
  <si>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t>
    </r>
  </si>
  <si>
    <t>Az 575/2013 rendelet 473a cikke szerinti, az IFRS9 nemzetközi pénzügyi beszámolási standard alkalmazásának hatását enyhítő átmeneti intézkedések hatása</t>
  </si>
  <si>
    <t>A piaci kockázat annak kockázata, hogy a piaci kockázati tényezők mozgása, beleértve a devizaárfolyamokat, árutőzsdei árakat, a kamatlábakat, hitelkockázati felárakat és a részvények árfolyamát, csökkenteni fogja a Csoport eredményét vagy a portfóliók értékét.</t>
  </si>
  <si>
    <t>* a táblában bemutatott kitettségértékek az 575/2013 EU rendelet 473a cikkével összhangban számolt értékek, így tartalmazzák az IFRS9 nemzetközi pénzügyi beszámolási standard alkalmazásának enyhítésére szolgáló átmeneti intézkedések hatását.</t>
  </si>
  <si>
    <t>* a táblázat a pénzügyi biztosítékkel, garanciákkal fedezett kitettségeket mutatja be. Az ingatlanfedezettel rendelkező kitettségek a „fedezetlen kitettségek” oszlopban kerülnek kimutatásra.</t>
  </si>
  <si>
    <r>
      <t>Ebből nem minősített</t>
    </r>
    <r>
      <rPr>
        <b/>
        <vertAlign val="superscript"/>
        <sz val="8"/>
        <rFont val="Arial"/>
        <family val="2"/>
        <charset val="238"/>
      </rPr>
      <t>1</t>
    </r>
  </si>
  <si>
    <r>
      <rPr>
        <vertAlign val="superscript"/>
        <sz val="8"/>
        <rFont val="Arial"/>
        <family val="2"/>
        <charset val="238"/>
      </rPr>
      <t>1</t>
    </r>
    <r>
      <rPr>
        <sz val="8"/>
        <rFont val="Arial"/>
        <family val="2"/>
        <charset val="238"/>
      </rPr>
      <t xml:space="preserve"> az „ebből nem minősített” oszlopban a külső hitelminősítéssel nem rendelkező kitettségek kerülnek bemutatásra.</t>
    </r>
  </si>
  <si>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</si>
  <si>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</si>
  <si>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</si>
  <si>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</si>
  <si>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</si>
  <si>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</si>
  <si>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</si>
  <si>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t>Egyéb átfogó eredménnyel szemben valós értéken értékelt pénzügyi eszközök</t>
  </si>
  <si>
    <t>Hitelek</t>
  </si>
  <si>
    <t>Befektetések leányvállalatokban</t>
  </si>
  <si>
    <t>Immateriális javak</t>
  </si>
  <si>
    <t>Fedezeti célú derivatív eszközök</t>
  </si>
  <si>
    <t>Társasági adókövetelések</t>
  </si>
  <si>
    <t>Hitelintézetekkel és a Magyar Állammal szembeni kötelezettségek</t>
  </si>
  <si>
    <t>Repo kötelezettségek</t>
  </si>
  <si>
    <t>Kereskedési célú származékos pénzügyi instrumentumokból eredő kötelezettségek</t>
  </si>
  <si>
    <t>Számviteli fedezeti célú származékos pénzügyi instrumentumokból eredő kötelezettségek</t>
  </si>
  <si>
    <t>Pénztárak, betétszámlák, elszámolások a Nemzeti Bankokkal</t>
  </si>
  <si>
    <t>Bankközi kihelyezések, követelések a kihelyezési veszteségekre elszámolt értékvesztés levonása után</t>
  </si>
  <si>
    <t>Használati jog eszköz</t>
  </si>
  <si>
    <t>Halasztott adó kötelezettség</t>
  </si>
  <si>
    <t>Lízing kötelezettségek</t>
  </si>
  <si>
    <t>OTP Lakástakarék Zrt. nyilvánosságra hozatali dokumentuma</t>
  </si>
  <si>
    <r>
      <rPr>
        <vertAlign val="superscript"/>
        <sz val="8"/>
        <rFont val="Arial"/>
        <family val="2"/>
        <charset val="238"/>
      </rPr>
      <t>1</t>
    </r>
    <r>
      <rPr>
        <sz val="8"/>
        <rFont val="Arial"/>
        <family val="2"/>
        <charset val="238"/>
      </rPr>
      <t>Az eredménytartalék tartalmazza a 2020. évvégi pozitív eredményt.</t>
    </r>
  </si>
  <si>
    <r>
      <rPr>
        <vertAlign val="superscript"/>
        <sz val="8"/>
        <rFont val="Arial"/>
        <family val="2"/>
        <charset val="238"/>
      </rPr>
      <t>2</t>
    </r>
    <r>
      <rPr>
        <sz val="8"/>
        <rFont val="Arial"/>
        <family val="2"/>
        <charset val="238"/>
      </rPr>
      <t>575/2013 rendelet 473a cikke szerinti, az IFRS9 nemzetközi pénzügyi beszámolási standard alkalmazásának szavatolótőkére gyakorolt hatásának enyhítésére szolgáló átmeneti kiigazítás.</t>
    </r>
  </si>
  <si>
    <t>A tőkeáttételi mutató változására az alapvető tőke, valamint a tőkeáttételi mutató számításához használt kitettségérték változása van hatással. A tőkeáttételi mutató értékében 2020. év során nem történt materiális változás.
Jelenleg nincs a tőkeáttételi mutató minimum szintjére vonatkozó előírás. Az európai döntéshozók ajánlásának megfelelően a Bank a tőkeáttételi mutató 3%-os értékét tekinti minimális szintnek. Tekintettel arra, hogy az OTP Lakástakarék tőkeáttételi mutatója jelentősen meghaladja a 3%-ot, ezért a Bank jelenleg nem tervez azonnali lépéseket a tőkeáttételi kockázat csökkentésére. Az OTP Lakástakarék negyedévente monitorozza és tájékoztatja az Eszköz-Forrás Bizottságot a tőkeáttételi mutató értékéről. Amennyiben a mutató értéke kritikus szintet ér el, az Eszköz-Forrás Bizottság felkéri az illetékes szakterületek akcióterv kidolgozására a túlzott tőkeáttétel kezelésére.</t>
  </si>
  <si>
    <t>IRRBB1 - A nem a kereskedési könyvben szereplő kitettségek kamatláb kockázata</t>
  </si>
  <si>
    <t>IRRBBA leírása szövegesen</t>
  </si>
  <si>
    <t>A saját tőke gazdasági értékének változásai</t>
  </si>
  <si>
    <t>A nettó kamatbevétel változása</t>
  </si>
  <si>
    <t xml:space="preserve">Felügyeleti sokkforgatókönyvek	</t>
  </si>
  <si>
    <t>Párhuzamos felfelé tolódás</t>
  </si>
  <si>
    <t>Párhuzamos lefelé tolódás</t>
  </si>
  <si>
    <t>Meredekebb</t>
  </si>
  <si>
    <t>Laposabb</t>
  </si>
  <si>
    <t>Rövid kamatlábak emelkedése</t>
  </si>
  <si>
    <t>Rövid kamatlábak csökkenése</t>
  </si>
  <si>
    <t>IRRBB</t>
  </si>
  <si>
    <t>IRRBB1</t>
  </si>
  <si>
    <t>A nem a kereskedési könyvben szereplő kitettségek kamatláb kockázata</t>
  </si>
  <si>
    <t>Likviditási követelmények</t>
  </si>
  <si>
    <t>LIQ1</t>
  </si>
  <si>
    <t>A likviditásfedezeti rátára vonatkozó mennyiségi információk</t>
  </si>
  <si>
    <t>LIQ2</t>
  </si>
  <si>
    <t>Az OTP Lakástakarékpénztár eszközeit a saját tőke mellett teljes egészében ügyfélbetétekből finanszírozza, így nem rendelkezik megterhelt eszközökkel.</t>
  </si>
  <si>
    <t>LIQB tábla szövegesen.</t>
  </si>
  <si>
    <t>Javadalmazási politika</t>
  </si>
  <si>
    <t>REM1</t>
  </si>
  <si>
    <t>Az üzleti évre vonatkozóan megítélt javadalmazás</t>
  </si>
  <si>
    <t>REM2</t>
  </si>
  <si>
    <t>Különleges kifizetések azon munkavállalók számára, akiknek szakmai tevékenysége lényeges hatást gyakorol az intézmény kockázati profiljára (azonosított munkavállalók)</t>
  </si>
  <si>
    <t>REM3</t>
  </si>
  <si>
    <t>Halasztott javadalmazás</t>
  </si>
  <si>
    <t>REM4</t>
  </si>
  <si>
    <t>Évenként 1 millió EUR összegű vagy annál nagyobb javadalmazás</t>
  </si>
  <si>
    <t>REM5</t>
  </si>
  <si>
    <t>Információ azon munkavállalók javadalmazásáról, akiknek szakmai tevékenysége lényeges hatást gyakorol az intézmény kockázati profiljára (azonosított munkavállalók)</t>
  </si>
  <si>
    <t>REM1 -Az üzleti évre vonatkozóan megítélt javadalmazás</t>
  </si>
  <si>
    <t>(millió forintban, fő)</t>
  </si>
  <si>
    <t>Vezető testület, felügyeleti funkció</t>
  </si>
  <si>
    <t>Vezető testület, irányító funkció</t>
  </si>
  <si>
    <t>Egyéb felső vezetés</t>
  </si>
  <si>
    <t>Egyéb azonosított munkavállalók</t>
  </si>
  <si>
    <t>Rögzített javadalmazás</t>
  </si>
  <si>
    <t>Azonosított munkavállalók száma</t>
  </si>
  <si>
    <t>Teljes rögzített javadalmazás</t>
  </si>
  <si>
    <t>Ebből: készpénzalapú</t>
  </si>
  <si>
    <t>EU-4a</t>
  </si>
  <si>
    <t>Ebből: részvények vagy azokkal egyenértékű tulajdoni részesedések</t>
  </si>
  <si>
    <t>Ebből: részvényhez kapcsolt eszközök vagy azokkal egyenértékű készpénz-helyettesítő fizetési eszközök</t>
  </si>
  <si>
    <t>EU-5x</t>
  </si>
  <si>
    <t>Ebből: egyéb eszközök</t>
  </si>
  <si>
    <t>Ebből: egyéb formák</t>
  </si>
  <si>
    <t>Változó javadalmazás</t>
  </si>
  <si>
    <t>Teljes változó javadalmazás</t>
  </si>
  <si>
    <t>Ebből: halasztott</t>
  </si>
  <si>
    <t>EU-13a</t>
  </si>
  <si>
    <t>EU-14a</t>
  </si>
  <si>
    <t>EU-13b</t>
  </si>
  <si>
    <t>EU-14b</t>
  </si>
  <si>
    <t>EU-14x</t>
  </si>
  <si>
    <t>EU-14y</t>
  </si>
  <si>
    <t>Teljes javadalmazás (2 + 10)</t>
  </si>
  <si>
    <t>REM2 -Különleges kifizetések azon munkavállalók számára, akiknek szakmai tevékenysége lényeges hatást gyakorol az intézmény kockázati profiljára (azonosított munkavállalók)</t>
  </si>
  <si>
    <t>Megítélt garantált változó javadalmazás</t>
  </si>
  <si>
    <t>Megítélt garantált változó javadalmazás – Azonosított munkavállalók száma</t>
  </si>
  <si>
    <t>Megítélt garantált változó javadalmazás – Teljes összeg</t>
  </si>
  <si>
    <t>Ebből az üzleti év során kifizetett megítélt garantált változó javadalmazás, amelyet nem vesznek figyelembe a teljesítményjavadalmazás felső korlátjában</t>
  </si>
  <si>
    <t>Korábbi időszakokban megítélt, az üzleti év során kifizetett végkielégítések</t>
  </si>
  <si>
    <t>Korábbi időszakokban megítélt, az üzleti év során kifizetett végkielégítések – Azonosított munkavállalók száma</t>
  </si>
  <si>
    <t>Korábbi időszakokban megítélt, az üzleti év során kifizetett végkielégítések – Teljes összeg</t>
  </si>
  <si>
    <t>Az üzleti év során megítélt végkielégítések</t>
  </si>
  <si>
    <t>Az üzleti év során megítélt végkielégítések – Azonosított munkavállalók száma</t>
  </si>
  <si>
    <t>Az üzleti év során megítélt végkielégítések – Teljes összeg</t>
  </si>
  <si>
    <t>Ebből az üzleti év során kifizetett</t>
  </si>
  <si>
    <t>Ebből halasztott</t>
  </si>
  <si>
    <t>Ebből az üzleti év során kifizetett végkielégítések, amelyeket nem vesznek figyelembe a teljesítményjavadalmazás felső korlátjában</t>
  </si>
  <si>
    <t>Ebből az egy fő részére megítélt legmagasabb kifizetés</t>
  </si>
  <si>
    <t>REM3 -Halasztott javadalmazás</t>
  </si>
  <si>
    <t>Korábbi teljesítési időszakokra megítélt halasztott javadalmazás teljes összege</t>
  </si>
  <si>
    <t>Ebből az adott üzleti évben kifizetendővé váló</t>
  </si>
  <si>
    <t>Ebből a következő üzleti években kifizetendővé váló</t>
  </si>
  <si>
    <t>Az üzleti év során kifizetendővé váló halasztott javadalmazás teljesítményen alapuló kiigazításának összege az adott üzleti évben</t>
  </si>
  <si>
    <t>A jövőbeli teljesítési évek során kifizetendővé váló halasztott javadalmazás teljesítményen alapuló kiigazításának összege az adott üzleti évben</t>
  </si>
  <si>
    <t>Az üzleti év során utólagos implicit kiigazítások miatt végrehajtott kiigazítások teljes összege (azaz a halasztott javadalmazás értékének változása az instrumentumok árának változása miatt)</t>
  </si>
  <si>
    <t>Az üzleti év előtt megítélt, az adott üzleti évben ténylegesen kifizetett halasztott javadalmazás teljes összege</t>
  </si>
  <si>
    <t>Korábbi teljesítési időszakra megítélt, kifizetendővé vált, de visszatartási időszak hatálya alá tartozó halasztott javadalmazás teljes összege</t>
  </si>
  <si>
    <t>Készpénzalapú</t>
  </si>
  <si>
    <t>Részvények vagy azokkal egyenértékű tulajdoni részesedések</t>
  </si>
  <si>
    <t>Részvényhez kapcsolt eszközök vagy azokkal egyenértékű készpénz-helyettesítő fizetési eszközök</t>
  </si>
  <si>
    <t>Egyéb formák</t>
  </si>
  <si>
    <t>Teljes összeg</t>
  </si>
  <si>
    <t>REM4 -Évenként 1 millió EUR összegű vagy annál nagyobb javadalmazás</t>
  </si>
  <si>
    <t>(EUR)</t>
  </si>
  <si>
    <t>A CRR 450. cikkének i) pontja szerinti, magas keresettel rendelkező azonosított munkavállalók</t>
  </si>
  <si>
    <t>1 000 000 – kevesebb mint 1 500 000</t>
  </si>
  <si>
    <t>1 500 000 – kevesebb mint 2 000 000</t>
  </si>
  <si>
    <t>2 000 000 – kevesebb mint 2 500 000</t>
  </si>
  <si>
    <t>2 500 000 – kevesebb mint 3 000 000</t>
  </si>
  <si>
    <t>3 000 000 – kevesebb mint 3 500 000</t>
  </si>
  <si>
    <t>3 500 000 – kevesebb mint 4 000 000</t>
  </si>
  <si>
    <t>4 000 000 – kevesebb mint 4 500 000</t>
  </si>
  <si>
    <t>4 500 000 – kevesebb mint 5 000 000</t>
  </si>
  <si>
    <t>5 000 000 – kevesebb mint 6 000 000</t>
  </si>
  <si>
    <t>6 000 000 – kevesebb mint 7 000 000</t>
  </si>
  <si>
    <t>7 000 000 – kevesebb mint 8 000 000</t>
  </si>
  <si>
    <t>…. Ha szükséges további sor kiegészítendő</t>
  </si>
  <si>
    <t>REM5 -Információ azon munkavállalók javadalmazásáról, akiknek szakmai tevékenysége lényeges hatást gyakorol az intézmény kockázati profiljára (azonosított munkavállalók)</t>
  </si>
  <si>
    <t>Vezető testület javadalmazása</t>
  </si>
  <si>
    <t>Tevékenységi területek</t>
  </si>
  <si>
    <t>Vezető testület összesen</t>
  </si>
  <si>
    <t>Befektetési banki tevékenység</t>
  </si>
  <si>
    <t>Lakossági banki tevékenység</t>
  </si>
  <si>
    <t>Vagyonkezelés</t>
  </si>
  <si>
    <t>Vállalati funkciók</t>
  </si>
  <si>
    <t>Független belsőkontroll-funkciók</t>
  </si>
  <si>
    <t>Minden egyéb</t>
  </si>
  <si>
    <t>Azonosított munkavállalók teljes száma</t>
  </si>
  <si>
    <t>Ebből: vezető testületi tagok</t>
  </si>
  <si>
    <t>Ebből: egyéb felső vezetés</t>
  </si>
  <si>
    <t>Ebből: egyéb azonosított munkavállalók</t>
  </si>
  <si>
    <t>Azonosított munkavállalók teljes javadalmazása</t>
  </si>
  <si>
    <t>Ebből: változó javadalmazás</t>
  </si>
  <si>
    <t>Ebből: rögzített javadalmazás</t>
  </si>
  <si>
    <t>CR2-A - Hitelportfólió értékvesztés változása</t>
  </si>
  <si>
    <t>Halmozott egyedi / általános hitelkockázati kiigazítás</t>
  </si>
  <si>
    <t>Nyitó egyenleg</t>
  </si>
  <si>
    <t>Az időszak során a becsült hitelveszteségekre félretett összegek miatti növekmények</t>
  </si>
  <si>
    <t>Az időszak során a becsült hitelveszteségek tekintetében visszaírt összegek miatti csökkenések</t>
  </si>
  <si>
    <t>A halmozott hitelkockázati kiigazításokkal szembeni összegek miatti csökkenések</t>
  </si>
  <si>
    <t>A hitelkockázati kiigazítások közötti átvezetések</t>
  </si>
  <si>
    <t>Árfolyamkülönbségek hatása</t>
  </si>
  <si>
    <t>Defaultból kigyógyult és nem értékvesztett</t>
  </si>
  <si>
    <t>Záró egyenleg</t>
  </si>
  <si>
    <t>A közvetlenül az eredménykimutatásban megjelenő hitelkockázati kiigazításokhoz kapcsolódó visszaírások</t>
  </si>
  <si>
    <t>A közvetlenül az eredménykimutatásban megjelenő egyedi hitelkockázati kiigazítások</t>
  </si>
  <si>
    <t xml:space="preserve">A Lakástakarék 2022. év végére vonatkozó tőkemegfeleléssel kapcsolatos számításai IFRS szerinti, auditált adatok alapján készültek.
A Lakástakarék a szabályozói tőkekövetelményének meghatározásához a hitelezési és piaci kockázatok esetében a standard módszert, míg a működési kockázatok esetében a fejlett mérési módszert alkalmazza. </t>
  </si>
  <si>
    <t>Nemteljesítő hitelek és előlegek nyitó állománya - 2021.12.31</t>
  </si>
  <si>
    <t>Nemteljesítő hitelek és előlegek záró állománya - 2022.12.31  (6 =1 + 2 - 3 - 4 + 5)</t>
  </si>
  <si>
    <t>Hitelportfólió értékvesztés változása</t>
  </si>
  <si>
    <t>CR2-A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</si>
</sst>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0.0"/>
    <numFmt numFmtId="166" formatCode="0.0%"/>
    <numFmt numFmtId="167" formatCode="_-* #,##0.00\ _F_t_-;\-* #,##0.00\ _F_t_-;_-* &quot;-&quot;??\ _F_t_-;_-@_-"/>
  </numFmts>
  <fonts count="3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rgb="FFFF0000"/>
      <name val="Arial"/>
      <family val="2"/>
    </font>
    <font>
      <b/>
      <sz val="8"/>
      <color theme="8"/>
      <name val="Arial"/>
      <family val="2"/>
      <charset val="238"/>
    </font>
    <font>
      <sz val="8"/>
      <color theme="8"/>
      <name val="Arial"/>
      <family val="2"/>
      <charset val="238"/>
    </font>
    <font>
      <sz val="8"/>
      <color theme="8"/>
      <name val="Arial"/>
      <family val="2"/>
    </font>
    <font>
      <b/>
      <sz val="8"/>
      <color rgb="FFFF0000"/>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s>
  <cellStyleXfs count="10">
    <xf numFmtId="0" fontId="0" fillId="0" borderId="0"/>
    <xf numFmtId="9" fontId="3" fillId="0" borderId="0" applyFont="0" applyFill="0" applyBorder="0" applyAlignment="0" applyProtection="0"/>
    <xf numFmtId="0" fontId="4" fillId="0" borderId="0"/>
    <xf numFmtId="0" fontId="17" fillId="0" borderId="0">
      <alignment horizontal="left" vertical="center" wrapText="1"/>
    </xf>
    <xf numFmtId="0" fontId="22" fillId="0" borderId="0" applyNumberFormat="0" applyFill="0" applyBorder="0" applyAlignment="0" applyProtection="0"/>
    <xf numFmtId="0" fontId="2" fillId="0" borderId="0"/>
    <xf numFmtId="167" fontId="2"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1" fillId="0" borderId="0"/>
  </cellStyleXfs>
  <cellXfs count="534">
    <xf numFmtId="0" fontId="0" fillId="0" borderId="0" xfId="0"/>
    <xf numFmtId="0" fontId="6" fillId="0" borderId="0" xfId="0" applyFont="1"/>
    <xf numFmtId="0" fontId="7" fillId="0" borderId="0" xfId="0" applyFont="1"/>
    <xf numFmtId="164" fontId="8" fillId="0" borderId="0" xfId="0" applyNumberFormat="1" applyFont="1" applyBorder="1" applyAlignment="1">
      <alignment horizontal="lef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right" wrapText="1"/>
    </xf>
    <xf numFmtId="0" fontId="6" fillId="0" borderId="0" xfId="0" applyFont="1" applyFill="1" applyBorder="1"/>
    <xf numFmtId="0" fontId="10" fillId="0" borderId="1" xfId="0" applyFont="1" applyFill="1" applyBorder="1" applyAlignment="1">
      <alignment horizontal="center" vertical="center" wrapText="1"/>
    </xf>
    <xf numFmtId="0" fontId="11" fillId="0" borderId="0" xfId="0" applyFont="1" applyBorder="1" applyAlignment="1">
      <alignment horizontal="left"/>
    </xf>
    <xf numFmtId="3" fontId="12" fillId="0" borderId="0" xfId="0" applyNumberFormat="1" applyFont="1" applyFill="1" applyBorder="1"/>
    <xf numFmtId="0" fontId="13" fillId="0" borderId="0" xfId="0" applyFont="1" applyFill="1" applyBorder="1" applyAlignment="1">
      <alignment horizontal="left" vertical="center" wrapText="1" indent="1"/>
    </xf>
    <xf numFmtId="3" fontId="13" fillId="0" borderId="0" xfId="0" applyNumberFormat="1" applyFont="1" applyFill="1" applyBorder="1" applyAlignment="1">
      <alignment horizontal="right" vertical="center"/>
    </xf>
    <xf numFmtId="10" fontId="12" fillId="0" borderId="0" xfId="1" applyNumberFormat="1" applyFont="1" applyFill="1" applyBorder="1"/>
    <xf numFmtId="10" fontId="13" fillId="0" borderId="0" xfId="1" applyNumberFormat="1" applyFont="1" applyFill="1" applyBorder="1" applyAlignment="1">
      <alignment horizontal="right" vertical="center"/>
    </xf>
    <xf numFmtId="0" fontId="13" fillId="0" borderId="0" xfId="0" applyFont="1" applyFill="1" applyBorder="1" applyAlignment="1">
      <alignment horizontal="left" vertical="center" wrapText="1" indent="2"/>
    </xf>
    <xf numFmtId="0" fontId="12" fillId="0" borderId="0" xfId="0" applyFont="1" applyFill="1" applyBorder="1" applyAlignment="1">
      <alignment horizontal="left" indent="2"/>
    </xf>
    <xf numFmtId="10" fontId="12" fillId="0" borderId="0" xfId="0" applyNumberFormat="1" applyFont="1" applyFill="1" applyBorder="1"/>
    <xf numFmtId="0" fontId="11" fillId="0" borderId="0" xfId="0" applyFont="1" applyFill="1" applyBorder="1" applyAlignment="1">
      <alignment horizontal="left"/>
    </xf>
    <xf numFmtId="0" fontId="12" fillId="0" borderId="0" xfId="0" applyFont="1" applyFill="1" applyBorder="1" applyAlignment="1">
      <alignment horizontal="left"/>
    </xf>
    <xf numFmtId="0" fontId="14" fillId="2" borderId="0" xfId="0" applyFont="1" applyFill="1" applyBorder="1"/>
    <xf numFmtId="0" fontId="6" fillId="0" borderId="0" xfId="0" applyNumberFormat="1" applyFont="1" applyFill="1" applyAlignment="1">
      <alignment vertical="center" wrapText="1"/>
    </xf>
    <xf numFmtId="0" fontId="11" fillId="0" borderId="0" xfId="0" applyFont="1" applyFill="1" applyBorder="1" applyAlignment="1"/>
    <xf numFmtId="0" fontId="10" fillId="0" borderId="2"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0" fillId="0" borderId="0" xfId="0" applyFont="1" applyFill="1" applyBorder="1" applyAlignment="1">
      <alignment horizontal="left" vertical="center" wrapText="1" indent="1"/>
    </xf>
    <xf numFmtId="3" fontId="10" fillId="0" borderId="0" xfId="0" applyNumberFormat="1" applyFont="1" applyFill="1" applyBorder="1" applyAlignment="1">
      <alignment horizontal="right" vertical="center"/>
    </xf>
    <xf numFmtId="0" fontId="10" fillId="0" borderId="3" xfId="0" applyFont="1" applyFill="1" applyBorder="1" applyAlignment="1">
      <alignment horizontal="left" indent="1"/>
    </xf>
    <xf numFmtId="3" fontId="10" fillId="0" borderId="3" xfId="0" applyNumberFormat="1" applyFont="1" applyFill="1" applyBorder="1" applyAlignment="1">
      <alignment horizontal="right" vertical="center"/>
    </xf>
    <xf numFmtId="0" fontId="10" fillId="0" borderId="1" xfId="0" applyFont="1" applyFill="1" applyBorder="1" applyAlignment="1">
      <alignment vertical="center" wrapText="1"/>
    </xf>
    <xf numFmtId="0" fontId="10" fillId="0" borderId="3" xfId="0" applyFont="1" applyFill="1" applyBorder="1" applyAlignment="1">
      <alignment vertical="center" wrapText="1"/>
    </xf>
    <xf numFmtId="14" fontId="10" fillId="0" borderId="1" xfId="2" applyNumberFormat="1" applyFont="1" applyFill="1" applyBorder="1" applyAlignment="1">
      <alignment horizontal="center" vertical="center" wrapText="1"/>
    </xf>
    <xf numFmtId="0" fontId="12" fillId="0" borderId="0" xfId="0" applyFont="1"/>
    <xf numFmtId="0" fontId="12" fillId="0" borderId="0" xfId="0" quotePrefix="1" applyFont="1"/>
    <xf numFmtId="0" fontId="10" fillId="0" borderId="1" xfId="2" applyFont="1" applyFill="1" applyBorder="1" applyAlignment="1">
      <alignment horizontal="left" vertical="center" wrapText="1"/>
    </xf>
    <xf numFmtId="0" fontId="10" fillId="0" borderId="2" xfId="0" applyFont="1" applyBorder="1" applyAlignment="1">
      <alignment horizontal="center"/>
    </xf>
    <xf numFmtId="0" fontId="10" fillId="0" borderId="3" xfId="0" applyFont="1" applyBorder="1" applyAlignment="1">
      <alignment horizontal="center" vertical="center" wrapText="1"/>
    </xf>
    <xf numFmtId="0" fontId="13" fillId="0" borderId="0" xfId="0" applyFont="1" applyFill="1" applyBorder="1" applyAlignment="1">
      <alignment wrapText="1"/>
    </xf>
    <xf numFmtId="0" fontId="10" fillId="0" borderId="0" xfId="0" applyFont="1" applyFill="1" applyBorder="1" applyAlignment="1">
      <alignment wrapText="1"/>
    </xf>
    <xf numFmtId="0" fontId="12" fillId="0" borderId="0" xfId="0" applyFont="1" applyFill="1" applyBorder="1" applyAlignment="1">
      <alignment wrapText="1"/>
    </xf>
    <xf numFmtId="0" fontId="13" fillId="0" borderId="0" xfId="0" applyFont="1" applyFill="1" applyBorder="1" applyAlignment="1">
      <alignment vertical="center" wrapText="1"/>
    </xf>
    <xf numFmtId="0" fontId="10" fillId="0" borderId="0" xfId="0" applyFont="1" applyFill="1" applyBorder="1" applyAlignment="1">
      <alignment vertical="center" wrapText="1"/>
    </xf>
    <xf numFmtId="0" fontId="13" fillId="0" borderId="0" xfId="0" applyFont="1" applyFill="1" applyBorder="1"/>
    <xf numFmtId="0" fontId="11" fillId="0" borderId="3" xfId="2" applyFont="1" applyBorder="1" applyAlignment="1">
      <alignment horizontal="center" vertical="center" wrapText="1"/>
    </xf>
    <xf numFmtId="0" fontId="12" fillId="0" borderId="3" xfId="2" applyFont="1" applyFill="1" applyBorder="1" applyAlignment="1">
      <alignment vertical="center"/>
    </xf>
    <xf numFmtId="0" fontId="12" fillId="0" borderId="0" xfId="2" applyFont="1" applyFill="1" applyBorder="1" applyAlignment="1">
      <alignment vertical="center"/>
    </xf>
    <xf numFmtId="0" fontId="11" fillId="0" borderId="1" xfId="2" applyFont="1" applyBorder="1" applyAlignment="1">
      <alignment horizontal="center" vertical="center" wrapText="1"/>
    </xf>
    <xf numFmtId="0" fontId="12" fillId="0" borderId="2" xfId="2" applyFont="1" applyFill="1" applyBorder="1" applyAlignment="1">
      <alignment vertical="center"/>
    </xf>
    <xf numFmtId="0" fontId="5" fillId="2" borderId="0" xfId="0" applyNumberFormat="1" applyFont="1" applyFill="1" applyBorder="1" applyAlignment="1" applyProtection="1">
      <alignment horizontal="left" vertical="center"/>
    </xf>
    <xf numFmtId="0" fontId="0" fillId="0" borderId="0" xfId="0" applyAlignment="1">
      <alignment horizontal="center"/>
    </xf>
    <xf numFmtId="0" fontId="10" fillId="0" borderId="8" xfId="0" applyFont="1" applyFill="1" applyBorder="1" applyAlignment="1">
      <alignment vertical="center" wrapText="1"/>
    </xf>
    <xf numFmtId="0" fontId="0" fillId="0" borderId="8" xfId="0" applyBorder="1"/>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3" fontId="10" fillId="0" borderId="3" xfId="0" applyNumberFormat="1" applyFont="1" applyFill="1" applyBorder="1" applyAlignment="1">
      <alignment horizontal="center" vertical="center"/>
    </xf>
    <xf numFmtId="0" fontId="10" fillId="0" borderId="0" xfId="0" applyFont="1" applyFill="1" applyBorder="1" applyAlignment="1">
      <alignment horizontal="left" vertical="center" wrapText="1"/>
    </xf>
    <xf numFmtId="0" fontId="13" fillId="0" borderId="0" xfId="0" applyFont="1" applyFill="1" applyBorder="1" applyAlignment="1">
      <alignment horizontal="center"/>
    </xf>
    <xf numFmtId="3"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3" xfId="2" applyFont="1" applyFill="1" applyBorder="1" applyAlignment="1">
      <alignment horizontal="center" vertical="center" wrapText="1"/>
    </xf>
    <xf numFmtId="0" fontId="12" fillId="0" borderId="0" xfId="0" applyFont="1" applyBorder="1" applyAlignment="1">
      <alignment vertical="center"/>
    </xf>
    <xf numFmtId="10" fontId="13" fillId="0" borderId="0" xfId="1" applyNumberFormat="1" applyFont="1" applyFill="1" applyBorder="1" applyAlignment="1">
      <alignment horizontal="center" vertical="center"/>
    </xf>
    <xf numFmtId="0" fontId="11" fillId="0" borderId="1" xfId="0" applyFont="1" applyBorder="1" applyAlignment="1">
      <alignment vertical="center"/>
    </xf>
    <xf numFmtId="14" fontId="11" fillId="0" borderId="1" xfId="0" applyNumberFormat="1" applyFont="1" applyBorder="1" applyAlignment="1">
      <alignment horizontal="center" vertical="center"/>
    </xf>
    <xf numFmtId="0" fontId="12" fillId="0" borderId="0" xfId="0" applyFont="1" applyFill="1" applyBorder="1"/>
    <xf numFmtId="3" fontId="13" fillId="0" borderId="3"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wrapText="1"/>
    </xf>
    <xf numFmtId="0" fontId="13" fillId="0" borderId="0"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3" fillId="0" borderId="0" xfId="0" applyFont="1" applyFill="1" applyBorder="1" applyAlignment="1">
      <alignment horizontal="justify" vertical="center"/>
    </xf>
    <xf numFmtId="0" fontId="13" fillId="0" borderId="3" xfId="0" applyFont="1" applyFill="1" applyBorder="1" applyAlignment="1">
      <alignment horizontal="justify" vertical="center" wrapText="1"/>
    </xf>
    <xf numFmtId="0" fontId="10" fillId="0" borderId="4"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14" fontId="10" fillId="0" borderId="0" xfId="0" applyNumberFormat="1" applyFont="1" applyFill="1" applyBorder="1" applyAlignment="1">
      <alignment horizontal="center" vertical="center" wrapText="1"/>
    </xf>
    <xf numFmtId="14" fontId="10" fillId="0" borderId="12" xfId="0" applyNumberFormat="1" applyFont="1" applyFill="1" applyBorder="1" applyAlignment="1">
      <alignment horizontal="center" vertical="center" wrapText="1"/>
    </xf>
    <xf numFmtId="0" fontId="10" fillId="0" borderId="0" xfId="0" applyFont="1" applyFill="1" applyBorder="1" applyAlignment="1">
      <alignment horizontal="justify" vertical="center" wrapText="1"/>
    </xf>
    <xf numFmtId="0" fontId="10" fillId="0" borderId="4" xfId="0" applyFont="1" applyFill="1" applyBorder="1" applyAlignment="1">
      <alignment horizontal="justify" vertical="center" wrapText="1"/>
    </xf>
    <xf numFmtId="3" fontId="10" fillId="0" borderId="4" xfId="0" applyNumberFormat="1" applyFont="1" applyFill="1" applyBorder="1" applyAlignment="1">
      <alignment horizontal="center" vertical="center"/>
    </xf>
    <xf numFmtId="0" fontId="13" fillId="0" borderId="4" xfId="0" applyFont="1" applyFill="1" applyBorder="1" applyAlignment="1">
      <alignment horizontal="justify" vertical="center" wrapText="1"/>
    </xf>
    <xf numFmtId="3" fontId="13" fillId="0" borderId="4" xfId="0" applyNumberFormat="1" applyFont="1" applyFill="1" applyBorder="1" applyAlignment="1">
      <alignment horizontal="center" vertical="center"/>
    </xf>
    <xf numFmtId="0" fontId="13" fillId="0" borderId="0" xfId="0" applyFont="1" applyFill="1" applyBorder="1" applyAlignment="1">
      <alignment horizontal="left" vertical="justify"/>
    </xf>
    <xf numFmtId="0" fontId="13" fillId="0" borderId="0" xfId="0" applyFont="1" applyFill="1" applyBorder="1" applyAlignment="1">
      <alignment vertical="justify"/>
    </xf>
    <xf numFmtId="0" fontId="13" fillId="0" borderId="3" xfId="0" applyFont="1" applyFill="1" applyBorder="1" applyAlignment="1">
      <alignment vertical="justify" wrapText="1"/>
    </xf>
    <xf numFmtId="3" fontId="12" fillId="0" borderId="0"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1" fillId="0" borderId="0" xfId="0" applyNumberFormat="1" applyFont="1" applyFill="1" applyBorder="1" applyAlignment="1">
      <alignment horizontal="center" vertical="center"/>
    </xf>
    <xf numFmtId="0" fontId="0" fillId="0" borderId="0" xfId="0" applyFill="1"/>
    <xf numFmtId="0" fontId="12" fillId="0" borderId="5" xfId="0" applyFont="1" applyBorder="1"/>
    <xf numFmtId="0" fontId="11" fillId="0" borderId="13" xfId="0" applyFont="1" applyBorder="1" applyAlignment="1">
      <alignment horizontal="center" vertical="center"/>
    </xf>
    <xf numFmtId="0" fontId="12" fillId="0" borderId="0" xfId="0" applyFont="1" applyBorder="1" applyAlignment="1">
      <alignment horizontal="center" vertical="center"/>
    </xf>
    <xf numFmtId="9" fontId="12" fillId="0" borderId="8" xfId="1" applyFont="1" applyFill="1" applyBorder="1" applyAlignment="1">
      <alignment horizontal="center" vertical="center"/>
    </xf>
    <xf numFmtId="0" fontId="5" fillId="2" borderId="0" xfId="0" applyNumberFormat="1" applyFont="1" applyFill="1" applyBorder="1" applyAlignment="1" applyProtection="1">
      <alignment vertical="center"/>
    </xf>
    <xf numFmtId="0" fontId="0" fillId="0" borderId="6" xfId="0" applyBorder="1"/>
    <xf numFmtId="0" fontId="15" fillId="0" borderId="0" xfId="0" applyFont="1" applyBorder="1"/>
    <xf numFmtId="0" fontId="12" fillId="0" borderId="6" xfId="0" applyFont="1" applyBorder="1" applyAlignment="1">
      <alignment horizontal="center"/>
    </xf>
    <xf numFmtId="0" fontId="12" fillId="0" borderId="0" xfId="0" applyFont="1" applyBorder="1" applyAlignment="1">
      <alignment horizontal="center"/>
    </xf>
    <xf numFmtId="0" fontId="12" fillId="0" borderId="8" xfId="0" applyFont="1" applyBorder="1" applyAlignment="1">
      <alignment horizontal="center"/>
    </xf>
    <xf numFmtId="0" fontId="0" fillId="0" borderId="5" xfId="0" applyBorder="1"/>
    <xf numFmtId="0" fontId="10" fillId="0" borderId="6" xfId="0" applyFont="1" applyFill="1" applyBorder="1" applyAlignment="1">
      <alignment horizontal="center" vertical="center" wrapText="1"/>
    </xf>
    <xf numFmtId="10" fontId="13" fillId="0" borderId="8" xfId="1" applyNumberFormat="1" applyFont="1" applyFill="1" applyBorder="1" applyAlignment="1">
      <alignment horizontal="right" vertical="center"/>
    </xf>
    <xf numFmtId="0" fontId="12" fillId="0" borderId="0" xfId="0" applyFont="1" applyAlignment="1">
      <alignment horizontal="center" vertical="center"/>
    </xf>
    <xf numFmtId="2" fontId="10" fillId="0" borderId="0"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12" fillId="0" borderId="6" xfId="0" applyFont="1" applyBorder="1" applyAlignment="1">
      <alignment horizontal="center" vertical="center"/>
    </xf>
    <xf numFmtId="0" fontId="13" fillId="0" borderId="6" xfId="0" applyFont="1" applyFill="1" applyBorder="1" applyAlignment="1">
      <alignment wrapText="1"/>
    </xf>
    <xf numFmtId="0" fontId="12" fillId="0" borderId="8" xfId="0" applyFont="1" applyBorder="1" applyAlignment="1">
      <alignment horizontal="center" vertical="center"/>
    </xf>
    <xf numFmtId="0" fontId="11" fillId="0" borderId="8" xfId="0" applyFont="1" applyFill="1" applyBorder="1" applyAlignment="1">
      <alignment wrapText="1"/>
    </xf>
    <xf numFmtId="0" fontId="12" fillId="0" borderId="11" xfId="0" applyFont="1" applyFill="1" applyBorder="1" applyAlignment="1">
      <alignment wrapText="1"/>
    </xf>
    <xf numFmtId="14" fontId="11" fillId="0" borderId="2" xfId="0" applyNumberFormat="1" applyFont="1" applyBorder="1" applyAlignment="1">
      <alignment horizontal="center"/>
    </xf>
    <xf numFmtId="0" fontId="10" fillId="0" borderId="0" xfId="0" applyFont="1" applyFill="1" applyBorder="1" applyAlignment="1">
      <alignment horizontal="center" vertical="center"/>
    </xf>
    <xf numFmtId="3" fontId="10" fillId="0" borderId="0" xfId="0" applyNumberFormat="1" applyFont="1" applyFill="1" applyBorder="1" applyAlignment="1">
      <alignment horizontal="center"/>
    </xf>
    <xf numFmtId="0" fontId="10" fillId="0" borderId="0" xfId="0" applyFont="1" applyFill="1" applyBorder="1" applyAlignment="1">
      <alignment horizontal="center"/>
    </xf>
    <xf numFmtId="3" fontId="13" fillId="0" borderId="6" xfId="0" applyNumberFormat="1" applyFont="1" applyFill="1" applyBorder="1" applyAlignment="1">
      <alignment horizontal="center" vertical="center"/>
    </xf>
    <xf numFmtId="3" fontId="12" fillId="0" borderId="11" xfId="0" applyNumberFormat="1" applyFont="1" applyFill="1" applyBorder="1" applyAlignment="1">
      <alignment horizontal="center" vertical="center"/>
    </xf>
    <xf numFmtId="3" fontId="13" fillId="0" borderId="11" xfId="0" applyNumberFormat="1" applyFont="1" applyFill="1" applyBorder="1" applyAlignment="1">
      <alignment horizontal="center"/>
    </xf>
    <xf numFmtId="3" fontId="13" fillId="0" borderId="0" xfId="0" applyNumberFormat="1" applyFont="1" applyFill="1" applyBorder="1" applyAlignment="1">
      <alignment horizontal="center"/>
    </xf>
    <xf numFmtId="3" fontId="11" fillId="0" borderId="8" xfId="0" applyNumberFormat="1" applyFont="1" applyFill="1" applyBorder="1" applyAlignment="1">
      <alignment horizontal="center" vertical="center"/>
    </xf>
    <xf numFmtId="3" fontId="10" fillId="0" borderId="8" xfId="0" applyNumberFormat="1" applyFont="1" applyFill="1" applyBorder="1" applyAlignment="1">
      <alignment horizontal="center"/>
    </xf>
    <xf numFmtId="0" fontId="12" fillId="0" borderId="10" xfId="0" applyFont="1" applyBorder="1" applyAlignment="1">
      <alignment horizontal="center" vertical="center"/>
    </xf>
    <xf numFmtId="0" fontId="12" fillId="0" borderId="6" xfId="0" applyFont="1" applyBorder="1" applyAlignment="1">
      <alignment vertical="center"/>
    </xf>
    <xf numFmtId="0" fontId="10" fillId="0" borderId="8" xfId="0" applyFont="1" applyBorder="1" applyAlignment="1">
      <alignment vertical="center"/>
    </xf>
    <xf numFmtId="0" fontId="10" fillId="0" borderId="6" xfId="0" applyFont="1" applyFill="1" applyBorder="1" applyAlignment="1">
      <alignment horizontal="left" vertical="center" wrapText="1"/>
    </xf>
    <xf numFmtId="14" fontId="11" fillId="0" borderId="6"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2" fillId="0" borderId="0" xfId="0" applyFont="1" applyFill="1" applyBorder="1" applyAlignment="1">
      <alignment horizontal="center" vertical="center"/>
    </xf>
    <xf numFmtId="0" fontId="18" fillId="0" borderId="0" xfId="0" applyFont="1" applyFill="1" applyBorder="1" applyAlignment="1">
      <alignment horizontal="left" indent="1"/>
    </xf>
    <xf numFmtId="0" fontId="19" fillId="0" borderId="0" xfId="0" applyFont="1" applyFill="1" applyBorder="1" applyAlignment="1">
      <alignment horizontal="left" vertical="center" wrapText="1" indent="1"/>
    </xf>
    <xf numFmtId="0" fontId="19" fillId="0" borderId="0" xfId="0" applyFont="1" applyFill="1" applyBorder="1" applyAlignment="1">
      <alignment horizontal="left" wrapText="1" indent="1"/>
    </xf>
    <xf numFmtId="0" fontId="19" fillId="0" borderId="0" xfId="0" applyFont="1" applyFill="1" applyBorder="1" applyAlignment="1">
      <alignment horizontal="left" indent="1"/>
    </xf>
    <xf numFmtId="0" fontId="12" fillId="0" borderId="8"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left" vertical="center" wrapText="1"/>
    </xf>
    <xf numFmtId="3" fontId="12" fillId="3" borderId="0" xfId="0" applyNumberFormat="1" applyFont="1" applyFill="1" applyBorder="1" applyAlignment="1">
      <alignment vertical="center"/>
    </xf>
    <xf numFmtId="0" fontId="11" fillId="3" borderId="0" xfId="0" applyFont="1" applyFill="1" applyBorder="1" applyAlignment="1">
      <alignment vertical="top" wrapText="1"/>
    </xf>
    <xf numFmtId="0" fontId="12" fillId="0" borderId="0" xfId="0" applyFont="1" applyFill="1" applyBorder="1" applyAlignment="1">
      <alignment horizontal="left" vertical="center" wrapText="1" indent="2"/>
    </xf>
    <xf numFmtId="0" fontId="12" fillId="0" borderId="0" xfId="0" applyFont="1" applyFill="1" applyBorder="1" applyAlignment="1">
      <alignment horizontal="left" wrapText="1"/>
    </xf>
    <xf numFmtId="0" fontId="11" fillId="3" borderId="8" xfId="0" applyFont="1" applyFill="1" applyBorder="1" applyAlignment="1">
      <alignment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0" xfId="0" applyFont="1" applyFill="1" applyBorder="1"/>
    <xf numFmtId="3" fontId="11" fillId="0" borderId="0" xfId="0" applyNumberFormat="1" applyFont="1" applyFill="1" applyBorder="1" applyAlignment="1">
      <alignment horizontal="right" vertical="center"/>
    </xf>
    <xf numFmtId="0" fontId="11" fillId="0" borderId="8" xfId="0" applyFont="1" applyFill="1" applyBorder="1"/>
    <xf numFmtId="166" fontId="11" fillId="0" borderId="8" xfId="1" applyNumberFormat="1" applyFont="1" applyFill="1" applyBorder="1"/>
    <xf numFmtId="0" fontId="11" fillId="0" borderId="6"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vertical="center" wrapText="1"/>
    </xf>
    <xf numFmtId="0" fontId="12" fillId="0" borderId="10" xfId="0" applyFont="1" applyFill="1" applyBorder="1" applyAlignment="1">
      <alignment horizontal="center" vertical="center"/>
    </xf>
    <xf numFmtId="0" fontId="12" fillId="0" borderId="10" xfId="0" applyFont="1" applyFill="1" applyBorder="1" applyAlignment="1">
      <alignment horizontal="left" vertical="center" wrapText="1"/>
    </xf>
    <xf numFmtId="0" fontId="11" fillId="3" borderId="10" xfId="0" applyFont="1" applyFill="1" applyBorder="1" applyAlignment="1">
      <alignment vertical="top" wrapText="1"/>
    </xf>
    <xf numFmtId="3" fontId="12" fillId="0" borderId="10" xfId="0" applyNumberFormat="1" applyFont="1" applyFill="1" applyBorder="1" applyAlignment="1">
      <alignment horizontal="center" vertical="center"/>
    </xf>
    <xf numFmtId="0" fontId="11" fillId="0" borderId="10" xfId="0" applyFont="1" applyFill="1" applyBorder="1" applyAlignment="1">
      <alignment vertical="center" wrapText="1"/>
    </xf>
    <xf numFmtId="3" fontId="12" fillId="3" borderId="10" xfId="0" applyNumberFormat="1" applyFont="1" applyFill="1" applyBorder="1" applyAlignment="1">
      <alignment vertical="center"/>
    </xf>
    <xf numFmtId="0" fontId="12" fillId="0" borderId="10" xfId="0" applyFont="1" applyFill="1" applyBorder="1" applyAlignment="1">
      <alignment horizontal="left" wrapText="1"/>
    </xf>
    <xf numFmtId="0" fontId="12" fillId="0" borderId="8" xfId="0" applyFont="1" applyFill="1" applyBorder="1" applyAlignment="1">
      <alignment horizontal="center" vertical="center"/>
    </xf>
    <xf numFmtId="3" fontId="12" fillId="0" borderId="0" xfId="0" applyNumberFormat="1" applyFont="1" applyFill="1" applyBorder="1" applyAlignment="1">
      <alignment horizontal="right" vertical="center"/>
    </xf>
    <xf numFmtId="0" fontId="19" fillId="0" borderId="0" xfId="0" applyFont="1" applyFill="1" applyBorder="1" applyAlignment="1">
      <alignment horizontal="left" indent="2"/>
    </xf>
    <xf numFmtId="0" fontId="19" fillId="0" borderId="0" xfId="0" applyFont="1" applyFill="1" applyBorder="1" applyAlignment="1">
      <alignment horizontal="left" wrapText="1" indent="2"/>
    </xf>
    <xf numFmtId="0" fontId="19" fillId="0" borderId="0" xfId="0" applyFont="1" applyFill="1" applyBorder="1" applyAlignment="1">
      <alignment horizontal="left" wrapText="1" indent="3"/>
    </xf>
    <xf numFmtId="0" fontId="12" fillId="0" borderId="0" xfId="0" applyFont="1" applyFill="1" applyBorder="1" applyAlignment="1">
      <alignment horizontal="left" wrapText="1" indent="2"/>
    </xf>
    <xf numFmtId="0" fontId="12" fillId="0" borderId="0" xfId="0" applyFont="1" applyFill="1" applyBorder="1" applyAlignment="1">
      <alignment horizontal="left" wrapText="1" indent="4"/>
    </xf>
    <xf numFmtId="3" fontId="12" fillId="3" borderId="0" xfId="0" applyNumberFormat="1" applyFont="1" applyFill="1" applyBorder="1" applyAlignment="1">
      <alignment horizontal="right" vertical="center"/>
    </xf>
    <xf numFmtId="0" fontId="11" fillId="0" borderId="10" xfId="0" applyFont="1" applyFill="1" applyBorder="1"/>
    <xf numFmtId="3" fontId="11" fillId="0" borderId="10" xfId="0" applyNumberFormat="1" applyFont="1" applyFill="1" applyBorder="1" applyAlignment="1">
      <alignment horizontal="right" vertical="center"/>
    </xf>
    <xf numFmtId="3" fontId="11" fillId="3" borderId="10" xfId="0" applyNumberFormat="1" applyFont="1" applyFill="1" applyBorder="1" applyAlignment="1">
      <alignment horizontal="right" vertical="center"/>
    </xf>
    <xf numFmtId="0" fontId="19" fillId="0" borderId="0" xfId="0" applyFont="1" applyFill="1" applyBorder="1" applyAlignment="1">
      <alignment horizontal="left" vertical="center" indent="2"/>
    </xf>
    <xf numFmtId="3" fontId="12" fillId="3" borderId="8" xfId="0" applyNumberFormat="1" applyFont="1" applyFill="1" applyBorder="1"/>
    <xf numFmtId="3" fontId="11" fillId="3" borderId="0" xfId="0" applyNumberFormat="1" applyFont="1" applyFill="1" applyBorder="1" applyAlignment="1">
      <alignment horizontal="right" vertical="center"/>
    </xf>
    <xf numFmtId="3" fontId="11" fillId="3" borderId="8" xfId="0" applyNumberFormat="1" applyFont="1" applyFill="1" applyBorder="1"/>
    <xf numFmtId="0" fontId="22" fillId="2" borderId="0" xfId="4" applyNumberFormat="1" applyFill="1" applyBorder="1" applyAlignment="1" applyProtection="1">
      <alignment vertical="center"/>
    </xf>
    <xf numFmtId="0" fontId="18" fillId="0" borderId="0" xfId="2" applyFont="1" applyFill="1" applyBorder="1" applyAlignment="1">
      <alignment horizontal="left" vertical="center" wrapText="1" indent="1"/>
    </xf>
    <xf numFmtId="0" fontId="10" fillId="0" borderId="3" xfId="2" applyFont="1" applyFill="1" applyBorder="1" applyAlignment="1">
      <alignment horizontal="left" vertical="center" wrapText="1"/>
    </xf>
    <xf numFmtId="0" fontId="13" fillId="0" borderId="2" xfId="2" applyFont="1" applyFill="1" applyBorder="1" applyAlignment="1">
      <alignment horizontal="left" vertical="center" wrapText="1"/>
    </xf>
    <xf numFmtId="0" fontId="18" fillId="0" borderId="0" xfId="2" applyFont="1" applyFill="1" applyBorder="1" applyAlignment="1">
      <alignment horizontal="left" vertical="center" wrapText="1" indent="2"/>
    </xf>
    <xf numFmtId="0" fontId="13" fillId="0" borderId="0" xfId="2"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0" borderId="0" xfId="2" applyFont="1" applyFill="1" applyBorder="1" applyAlignment="1">
      <alignment horizontal="left" vertical="center" wrapText="1"/>
    </xf>
    <xf numFmtId="0" fontId="10" fillId="0" borderId="3" xfId="2" applyFont="1" applyBorder="1" applyAlignment="1">
      <alignment vertical="center" wrapText="1"/>
    </xf>
    <xf numFmtId="3" fontId="13" fillId="0" borderId="2" xfId="2" applyNumberFormat="1" applyFont="1" applyFill="1" applyBorder="1" applyAlignment="1">
      <alignment horizontal="center" vertical="center"/>
    </xf>
    <xf numFmtId="3" fontId="13" fillId="0" borderId="0" xfId="2" applyNumberFormat="1" applyFont="1" applyFill="1" applyBorder="1" applyAlignment="1">
      <alignment horizontal="center" vertical="center"/>
    </xf>
    <xf numFmtId="3" fontId="10" fillId="0" borderId="3" xfId="2" applyNumberFormat="1" applyFont="1" applyFill="1" applyBorder="1" applyAlignment="1">
      <alignment horizontal="center"/>
    </xf>
    <xf numFmtId="0" fontId="10" fillId="0" borderId="3" xfId="2" applyFont="1" applyBorder="1" applyAlignment="1">
      <alignment horizontal="center" vertical="center" wrapText="1"/>
    </xf>
    <xf numFmtId="0" fontId="10" fillId="0" borderId="15" xfId="2" applyFont="1" applyBorder="1" applyAlignment="1">
      <alignment horizontal="center" vertical="center" wrapText="1"/>
    </xf>
    <xf numFmtId="3" fontId="13" fillId="0" borderId="16" xfId="2" applyNumberFormat="1" applyFont="1" applyFill="1" applyBorder="1" applyAlignment="1">
      <alignment horizontal="center" vertical="center"/>
    </xf>
    <xf numFmtId="3" fontId="13" fillId="0" borderId="17" xfId="2" applyNumberFormat="1" applyFont="1" applyFill="1" applyBorder="1" applyAlignment="1">
      <alignment horizontal="center" vertical="center"/>
    </xf>
    <xf numFmtId="3" fontId="10" fillId="0" borderId="15" xfId="2" applyNumberFormat="1" applyFont="1" applyFill="1" applyBorder="1" applyAlignment="1">
      <alignment horizontal="center"/>
    </xf>
    <xf numFmtId="0" fontId="10" fillId="0" borderId="19" xfId="2" applyFont="1" applyBorder="1" applyAlignment="1">
      <alignment vertical="center" wrapText="1"/>
    </xf>
    <xf numFmtId="3" fontId="13" fillId="0" borderId="20" xfId="2" applyNumberFormat="1" applyFont="1" applyFill="1" applyBorder="1" applyAlignment="1">
      <alignment horizontal="center" vertical="center"/>
    </xf>
    <xf numFmtId="3" fontId="13" fillId="0" borderId="21" xfId="2" applyNumberFormat="1" applyFont="1" applyFill="1" applyBorder="1" applyAlignment="1">
      <alignment horizontal="center" vertical="center"/>
    </xf>
    <xf numFmtId="3" fontId="10" fillId="0" borderId="19" xfId="2" applyNumberFormat="1" applyFont="1" applyFill="1" applyBorder="1" applyAlignment="1">
      <alignment horizontal="center"/>
    </xf>
    <xf numFmtId="0" fontId="10" fillId="0" borderId="19" xfId="2" applyFont="1" applyBorder="1" applyAlignment="1">
      <alignment horizontal="center" vertical="center" wrapText="1"/>
    </xf>
    <xf numFmtId="3" fontId="12" fillId="3" borderId="22" xfId="0" applyNumberFormat="1" applyFont="1" applyFill="1" applyBorder="1" applyAlignment="1">
      <alignment horizontal="right" vertical="center"/>
    </xf>
    <xf numFmtId="3" fontId="12" fillId="3" borderId="23" xfId="0" applyNumberFormat="1" applyFont="1" applyFill="1" applyBorder="1" applyAlignment="1">
      <alignment horizontal="right" vertical="center"/>
    </xf>
    <xf numFmtId="3" fontId="12" fillId="3" borderId="24" xfId="0" applyNumberFormat="1" applyFont="1" applyFill="1" applyBorder="1" applyAlignment="1">
      <alignment horizontal="right" vertical="center"/>
    </xf>
    <xf numFmtId="3" fontId="12" fillId="3" borderId="25" xfId="0" applyNumberFormat="1" applyFont="1" applyFill="1" applyBorder="1" applyAlignment="1">
      <alignment horizontal="right" vertical="center"/>
    </xf>
    <xf numFmtId="3" fontId="12" fillId="3" borderId="26" xfId="0" applyNumberFormat="1" applyFont="1" applyFill="1" applyBorder="1" applyAlignment="1">
      <alignment horizontal="right" vertical="center"/>
    </xf>
    <xf numFmtId="3" fontId="12" fillId="3" borderId="27" xfId="0" applyNumberFormat="1" applyFont="1" applyFill="1" applyBorder="1" applyAlignment="1">
      <alignment horizontal="right" vertical="center"/>
    </xf>
    <xf numFmtId="0" fontId="13" fillId="0" borderId="0" xfId="0" applyFont="1"/>
    <xf numFmtId="3" fontId="13" fillId="3" borderId="0" xfId="2" applyNumberFormat="1" applyFont="1" applyFill="1" applyBorder="1" applyAlignment="1">
      <alignment horizontal="center"/>
    </xf>
    <xf numFmtId="3" fontId="13" fillId="3" borderId="17" xfId="2" applyNumberFormat="1" applyFont="1" applyFill="1" applyBorder="1" applyAlignment="1">
      <alignment horizontal="center"/>
    </xf>
    <xf numFmtId="3" fontId="13" fillId="0" borderId="0" xfId="6" applyNumberFormat="1" applyFont="1" applyFill="1" applyBorder="1" applyAlignment="1">
      <alignment horizontal="center" vertical="center"/>
    </xf>
    <xf numFmtId="0" fontId="13" fillId="0" borderId="0" xfId="2" applyFont="1" applyFill="1" applyBorder="1" applyAlignment="1">
      <alignment horizontal="center" vertical="center" wrapText="1"/>
    </xf>
    <xf numFmtId="0" fontId="0" fillId="0" borderId="0" xfId="0" applyAlignment="1">
      <alignment horizontal="left"/>
    </xf>
    <xf numFmtId="0" fontId="10" fillId="0" borderId="0" xfId="0" applyFont="1" applyFill="1" applyBorder="1" applyAlignment="1">
      <alignment horizontal="left" vertical="center"/>
    </xf>
    <xf numFmtId="0" fontId="10" fillId="0" borderId="3" xfId="0" applyFont="1" applyFill="1" applyBorder="1" applyAlignment="1">
      <alignment wrapText="1"/>
    </xf>
    <xf numFmtId="0" fontId="11" fillId="0" borderId="3" xfId="2" applyFont="1" applyBorder="1" applyAlignment="1">
      <alignment vertical="center"/>
    </xf>
    <xf numFmtId="0" fontId="19" fillId="0" borderId="0" xfId="2" applyFont="1" applyFill="1" applyBorder="1" applyAlignment="1">
      <alignment horizontal="left" vertical="center" indent="2"/>
    </xf>
    <xf numFmtId="0" fontId="11" fillId="0" borderId="3" xfId="2" applyFont="1" applyFill="1" applyBorder="1" applyAlignment="1">
      <alignment vertical="center"/>
    </xf>
    <xf numFmtId="0" fontId="11" fillId="0" borderId="3" xfId="2" applyFont="1" applyBorder="1" applyAlignment="1">
      <alignment horizontal="center"/>
    </xf>
    <xf numFmtId="0" fontId="11" fillId="0" borderId="2" xfId="2" applyFont="1" applyBorder="1" applyAlignment="1">
      <alignment horizontal="center"/>
    </xf>
    <xf numFmtId="0" fontId="12" fillId="0" borderId="0" xfId="2" applyFont="1" applyFill="1" applyBorder="1" applyAlignment="1">
      <alignment vertical="center" wrapText="1"/>
    </xf>
    <xf numFmtId="0" fontId="19" fillId="0" borderId="0" xfId="2" applyFont="1" applyFill="1" applyBorder="1" applyAlignment="1">
      <alignment horizontal="left" vertical="center" wrapText="1" indent="2"/>
    </xf>
    <xf numFmtId="0" fontId="13" fillId="0" borderId="3" xfId="0" applyFont="1" applyFill="1" applyBorder="1" applyAlignment="1">
      <alignment horizontal="left" vertical="center" wrapText="1" indent="2"/>
    </xf>
    <xf numFmtId="0" fontId="12" fillId="0" borderId="2" xfId="0" applyFont="1" applyBorder="1"/>
    <xf numFmtId="14" fontId="10" fillId="0" borderId="3" xfId="0" applyNumberFormat="1" applyFont="1" applyFill="1" applyBorder="1" applyAlignment="1">
      <alignment vertical="center" wrapText="1"/>
    </xf>
    <xf numFmtId="0" fontId="10" fillId="0" borderId="3" xfId="0" applyFont="1" applyFill="1" applyBorder="1" applyAlignment="1">
      <alignment horizontal="left" vertical="center" wrapText="1" indent="1"/>
    </xf>
    <xf numFmtId="166" fontId="13" fillId="0" borderId="0" xfId="1" applyNumberFormat="1" applyFont="1" applyFill="1" applyBorder="1" applyAlignment="1">
      <alignment horizontal="center" vertical="center"/>
    </xf>
    <xf numFmtId="166" fontId="10" fillId="0" borderId="3" xfId="1" applyNumberFormat="1" applyFont="1" applyFill="1" applyBorder="1" applyAlignment="1">
      <alignment horizontal="center" vertical="center"/>
    </xf>
    <xf numFmtId="9" fontId="10" fillId="0" borderId="1" xfId="1" applyFont="1" applyFill="1" applyBorder="1" applyAlignment="1">
      <alignment horizontal="center" vertical="center" wrapText="1"/>
    </xf>
    <xf numFmtId="3" fontId="13" fillId="0" borderId="17" xfId="0" applyNumberFormat="1" applyFont="1" applyFill="1" applyBorder="1" applyAlignment="1">
      <alignment horizontal="center" vertical="center"/>
    </xf>
    <xf numFmtId="3" fontId="13" fillId="0" borderId="15" xfId="0" applyNumberFormat="1" applyFont="1" applyFill="1" applyBorder="1" applyAlignment="1">
      <alignment horizontal="center" vertical="center"/>
    </xf>
    <xf numFmtId="3" fontId="12" fillId="0" borderId="2" xfId="2" applyNumberFormat="1" applyFont="1" applyFill="1" applyBorder="1" applyAlignment="1">
      <alignment horizontal="center" vertical="center"/>
    </xf>
    <xf numFmtId="3" fontId="12" fillId="0" borderId="0" xfId="2" applyNumberFormat="1" applyFont="1" applyFill="1" applyBorder="1" applyAlignment="1">
      <alignment horizontal="center" vertical="center"/>
    </xf>
    <xf numFmtId="3" fontId="12" fillId="0" borderId="0" xfId="7" applyNumberFormat="1" applyFont="1" applyFill="1" applyBorder="1" applyAlignment="1">
      <alignment horizontal="center" vertical="center"/>
    </xf>
    <xf numFmtId="3" fontId="11" fillId="0" borderId="3" xfId="7" applyNumberFormat="1" applyFont="1" applyFill="1" applyBorder="1" applyAlignment="1">
      <alignment horizontal="center" vertical="center"/>
    </xf>
    <xf numFmtId="3" fontId="13" fillId="3" borderId="0" xfId="2" applyNumberFormat="1" applyFont="1" applyFill="1" applyBorder="1" applyAlignment="1">
      <alignment horizontal="center" vertical="center"/>
    </xf>
    <xf numFmtId="3" fontId="10" fillId="0" borderId="3" xfId="0" applyNumberFormat="1"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left" vertical="center"/>
    </xf>
    <xf numFmtId="0" fontId="12" fillId="0" borderId="6" xfId="0" quotePrefix="1" applyFont="1" applyBorder="1"/>
    <xf numFmtId="3" fontId="12" fillId="0" borderId="0" xfId="2" applyNumberFormat="1" applyFont="1" applyFill="1" applyBorder="1" applyAlignment="1">
      <alignment horizontal="center" vertical="center" wrapText="1"/>
    </xf>
    <xf numFmtId="3" fontId="12" fillId="3" borderId="0" xfId="2" applyNumberFormat="1" applyFont="1" applyFill="1" applyBorder="1" applyAlignment="1">
      <alignment horizontal="center" vertical="center"/>
    </xf>
    <xf numFmtId="3" fontId="11" fillId="0" borderId="3" xfId="2" applyNumberFormat="1" applyFont="1" applyFill="1" applyBorder="1" applyAlignment="1">
      <alignment horizontal="center" vertical="center"/>
    </xf>
    <xf numFmtId="165" fontId="12" fillId="0" borderId="0" xfId="2" applyNumberFormat="1" applyFont="1" applyFill="1" applyBorder="1" applyAlignment="1">
      <alignment horizontal="center" vertical="center"/>
    </xf>
    <xf numFmtId="3" fontId="12" fillId="3" borderId="0" xfId="2" applyNumberFormat="1" applyFont="1" applyFill="1" applyBorder="1" applyAlignment="1">
      <alignment horizontal="center" vertical="center" wrapText="1"/>
    </xf>
    <xf numFmtId="3" fontId="11" fillId="3" borderId="3" xfId="2" applyNumberFormat="1" applyFont="1" applyFill="1" applyBorder="1" applyAlignment="1">
      <alignment horizontal="center" vertical="center"/>
    </xf>
    <xf numFmtId="3" fontId="10" fillId="0" borderId="0" xfId="6" applyNumberFormat="1" applyFont="1" applyFill="1" applyBorder="1" applyAlignment="1">
      <alignment horizontal="center" vertical="center"/>
    </xf>
    <xf numFmtId="3" fontId="10" fillId="0" borderId="3" xfId="6" applyNumberFormat="1" applyFont="1" applyFill="1" applyBorder="1" applyAlignment="1">
      <alignment horizontal="center" vertical="center"/>
    </xf>
    <xf numFmtId="3" fontId="10" fillId="3" borderId="2" xfId="6" applyNumberFormat="1" applyFont="1" applyFill="1" applyBorder="1" applyAlignment="1">
      <alignment horizontal="center" vertical="center"/>
    </xf>
    <xf numFmtId="3" fontId="13" fillId="3" borderId="0" xfId="6" applyNumberFormat="1" applyFont="1" applyFill="1" applyBorder="1" applyAlignment="1">
      <alignment horizontal="center" vertical="center"/>
    </xf>
    <xf numFmtId="3" fontId="13" fillId="3" borderId="3" xfId="6" applyNumberFormat="1" applyFont="1" applyFill="1" applyBorder="1" applyAlignment="1">
      <alignment horizontal="center" vertical="center"/>
    </xf>
    <xf numFmtId="0" fontId="11" fillId="0" borderId="3" xfId="2" applyFont="1" applyBorder="1" applyAlignment="1">
      <alignment horizontal="left"/>
    </xf>
    <xf numFmtId="3" fontId="12" fillId="0" borderId="0" xfId="2" applyNumberFormat="1" applyFont="1" applyFill="1" applyBorder="1" applyAlignment="1">
      <alignment horizontal="center"/>
    </xf>
    <xf numFmtId="0" fontId="12" fillId="0" borderId="0" xfId="2" applyFont="1" applyFill="1" applyBorder="1"/>
    <xf numFmtId="0" fontId="12" fillId="0" borderId="0" xfId="2" applyFont="1" applyFill="1" applyBorder="1" applyAlignment="1">
      <alignment horizontal="left" indent="2"/>
    </xf>
    <xf numFmtId="3" fontId="12" fillId="0" borderId="0" xfId="2" applyNumberFormat="1" applyFont="1" applyFill="1" applyBorder="1" applyAlignment="1">
      <alignment horizontal="center" wrapText="1"/>
    </xf>
    <xf numFmtId="0" fontId="12" fillId="0" borderId="0" xfId="2" applyFont="1" applyFill="1" applyBorder="1" applyAlignment="1">
      <alignment wrapText="1"/>
    </xf>
    <xf numFmtId="0" fontId="12" fillId="0" borderId="0" xfId="2" applyFont="1" applyFill="1" applyBorder="1" applyAlignment="1">
      <alignment horizontal="left" vertical="center" wrapText="1"/>
    </xf>
    <xf numFmtId="0" fontId="11" fillId="0" borderId="3" xfId="2" applyFont="1" applyFill="1" applyBorder="1" applyAlignment="1">
      <alignment horizontal="left" vertical="center" wrapText="1"/>
    </xf>
    <xf numFmtId="9" fontId="11" fillId="0" borderId="3" xfId="2" applyNumberFormat="1" applyFont="1" applyBorder="1" applyAlignment="1">
      <alignment horizontal="center"/>
    </xf>
    <xf numFmtId="0" fontId="11" fillId="0" borderId="3" xfId="2" applyFont="1" applyFill="1" applyBorder="1"/>
    <xf numFmtId="0" fontId="11" fillId="0" borderId="2" xfId="2" applyFont="1" applyBorder="1" applyAlignment="1">
      <alignment horizontal="left" vertical="center"/>
    </xf>
    <xf numFmtId="0" fontId="13" fillId="0" borderId="0" xfId="2" applyFont="1" applyFill="1" applyBorder="1" applyAlignment="1">
      <alignment horizontal="left" vertical="center" wrapText="1" indent="1"/>
    </xf>
    <xf numFmtId="0" fontId="10" fillId="0" borderId="1" xfId="2" applyFont="1" applyFill="1" applyBorder="1" applyAlignment="1">
      <alignment horizontal="center" vertical="center" wrapText="1"/>
    </xf>
    <xf numFmtId="0" fontId="10" fillId="0" borderId="1" xfId="2" applyFont="1" applyFill="1" applyBorder="1" applyAlignment="1">
      <alignment vertical="center" wrapText="1"/>
    </xf>
    <xf numFmtId="0" fontId="10" fillId="0" borderId="8" xfId="2" applyFont="1" applyFill="1" applyBorder="1" applyAlignment="1">
      <alignment horizontal="left" vertical="center" wrapText="1" indent="1"/>
    </xf>
    <xf numFmtId="3" fontId="10" fillId="0" borderId="8" xfId="2" applyNumberFormat="1" applyFont="1" applyFill="1" applyBorder="1" applyAlignment="1">
      <alignment horizontal="center" vertical="center"/>
    </xf>
    <xf numFmtId="0" fontId="11" fillId="0" borderId="8" xfId="0" applyFont="1" applyBorder="1" applyAlignment="1">
      <alignment horizontal="center"/>
    </xf>
    <xf numFmtId="0" fontId="10" fillId="0" borderId="0" xfId="2" applyFont="1" applyFill="1" applyBorder="1" applyAlignment="1">
      <alignment wrapText="1"/>
    </xf>
    <xf numFmtId="1" fontId="13" fillId="0" borderId="0" xfId="8" applyNumberFormat="1" applyFont="1" applyFill="1" applyBorder="1" applyAlignment="1">
      <alignment horizontal="center" vertical="center" wrapText="1"/>
    </xf>
    <xf numFmtId="0" fontId="10" fillId="0" borderId="5" xfId="2" applyFont="1" applyFill="1" applyBorder="1" applyAlignment="1">
      <alignment vertical="center" wrapText="1"/>
    </xf>
    <xf numFmtId="0" fontId="10" fillId="0" borderId="5" xfId="2" applyFont="1" applyFill="1" applyBorder="1" applyAlignment="1">
      <alignment horizontal="center" vertical="center" wrapText="1"/>
    </xf>
    <xf numFmtId="3" fontId="13" fillId="0" borderId="3" xfId="2" applyNumberFormat="1" applyFont="1" applyFill="1" applyBorder="1" applyAlignment="1">
      <alignment horizontal="center" vertical="center"/>
    </xf>
    <xf numFmtId="0" fontId="13" fillId="0" borderId="0" xfId="2" applyFont="1" applyFill="1" applyBorder="1" applyAlignment="1">
      <alignment horizontal="left" wrapText="1"/>
    </xf>
    <xf numFmtId="0" fontId="13" fillId="0" borderId="0" xfId="2" applyFont="1" applyFill="1" applyBorder="1" applyAlignment="1">
      <alignment horizontal="left" wrapText="1" indent="2"/>
    </xf>
    <xf numFmtId="0" fontId="10" fillId="0" borderId="6" xfId="2" applyFont="1" applyFill="1" applyBorder="1" applyAlignment="1">
      <alignment horizontal="left" vertical="center" wrapText="1"/>
    </xf>
    <xf numFmtId="9" fontId="10" fillId="3" borderId="6" xfId="8" applyFont="1" applyFill="1" applyBorder="1" applyAlignment="1">
      <alignment horizontal="center" vertical="center" wrapText="1"/>
    </xf>
    <xf numFmtId="0" fontId="10" fillId="0" borderId="10" xfId="2" applyFont="1" applyFill="1" applyBorder="1" applyAlignment="1">
      <alignment wrapText="1"/>
    </xf>
    <xf numFmtId="3" fontId="13" fillId="0" borderId="10" xfId="2" applyNumberFormat="1" applyFont="1" applyFill="1" applyBorder="1" applyAlignment="1">
      <alignment horizontal="center" vertical="center"/>
    </xf>
    <xf numFmtId="0" fontId="13" fillId="0" borderId="3" xfId="2" applyFont="1" applyFill="1" applyBorder="1" applyAlignment="1">
      <alignment horizontal="left" wrapText="1" indent="2"/>
    </xf>
    <xf numFmtId="0" fontId="13" fillId="0" borderId="3" xfId="2" applyFont="1" applyFill="1" applyBorder="1" applyAlignment="1">
      <alignment horizontal="left" wrapText="1"/>
    </xf>
    <xf numFmtId="0" fontId="10" fillId="0" borderId="9" xfId="2" applyFont="1" applyFill="1" applyBorder="1" applyAlignment="1">
      <alignment horizontal="left" wrapText="1"/>
    </xf>
    <xf numFmtId="3" fontId="13" fillId="0" borderId="9" xfId="2" applyNumberFormat="1" applyFont="1" applyFill="1" applyBorder="1" applyAlignment="1">
      <alignment horizontal="center" vertical="center"/>
    </xf>
    <xf numFmtId="0" fontId="12" fillId="0" borderId="0" xfId="2" applyFont="1" applyBorder="1" applyAlignment="1">
      <alignment horizontal="left" vertical="center"/>
    </xf>
    <xf numFmtId="0" fontId="12" fillId="0" borderId="0" xfId="2" applyFont="1" applyFill="1" applyBorder="1" applyAlignment="1">
      <alignment horizontal="left" vertical="center"/>
    </xf>
    <xf numFmtId="0" fontId="11" fillId="0" borderId="3" xfId="2" applyFont="1" applyBorder="1" applyAlignment="1">
      <alignment horizontal="center" vertical="center"/>
    </xf>
    <xf numFmtId="0" fontId="11" fillId="0" borderId="0" xfId="2" applyFont="1" applyBorder="1" applyAlignment="1">
      <alignment horizontal="left" vertical="center"/>
    </xf>
    <xf numFmtId="9" fontId="11" fillId="3" borderId="0" xfId="2" applyNumberFormat="1" applyFont="1" applyFill="1" applyBorder="1" applyAlignment="1">
      <alignment horizontal="center" vertical="center" wrapText="1"/>
    </xf>
    <xf numFmtId="0" fontId="11" fillId="0" borderId="0" xfId="2" applyFont="1" applyFill="1" applyBorder="1" applyAlignment="1">
      <alignment horizontal="left" vertical="center"/>
    </xf>
    <xf numFmtId="3" fontId="12" fillId="3" borderId="9" xfId="2" applyNumberFormat="1" applyFont="1" applyFill="1" applyBorder="1" applyAlignment="1">
      <alignment horizontal="center" vertical="center"/>
    </xf>
    <xf numFmtId="0" fontId="12" fillId="0" borderId="0" xfId="2" applyFont="1" applyFill="1" applyBorder="1" applyAlignment="1">
      <alignment horizontal="left" vertical="center" indent="2"/>
    </xf>
    <xf numFmtId="3" fontId="12" fillId="0" borderId="3" xfId="2" applyNumberFormat="1" applyFont="1" applyFill="1" applyBorder="1" applyAlignment="1">
      <alignment horizontal="center" vertical="center"/>
    </xf>
    <xf numFmtId="0" fontId="11" fillId="0" borderId="2" xfId="2" applyFont="1" applyFill="1" applyBorder="1" applyAlignment="1">
      <alignment horizontal="left" vertical="center"/>
    </xf>
    <xf numFmtId="0" fontId="12" fillId="0" borderId="0" xfId="2" applyFont="1" applyFill="1" applyBorder="1" applyAlignment="1">
      <alignment horizontal="left" vertical="center" wrapText="1" indent="2"/>
    </xf>
    <xf numFmtId="0" fontId="11" fillId="0" borderId="0" xfId="2" applyFont="1" applyFill="1" applyBorder="1" applyAlignment="1">
      <alignment horizontal="left" vertical="center" wrapText="1"/>
    </xf>
    <xf numFmtId="0" fontId="12" fillId="0" borderId="3" xfId="2" applyFont="1" applyFill="1" applyBorder="1" applyAlignment="1">
      <alignment horizontal="left" vertical="center"/>
    </xf>
    <xf numFmtId="0" fontId="12" fillId="0" borderId="0" xfId="2" applyFont="1" applyFill="1" applyBorder="1" applyAlignment="1">
      <alignment horizontal="left" vertical="center" wrapText="1" indent="4"/>
    </xf>
    <xf numFmtId="0" fontId="13" fillId="0" borderId="1" xfId="2" applyFont="1" applyFill="1" applyBorder="1" applyAlignment="1">
      <alignment vertical="center" wrapText="1"/>
    </xf>
    <xf numFmtId="3" fontId="12" fillId="0" borderId="1" xfId="2" applyNumberFormat="1" applyFont="1" applyFill="1" applyBorder="1" applyAlignment="1">
      <alignment horizontal="center" vertical="center"/>
    </xf>
    <xf numFmtId="0" fontId="15" fillId="0" borderId="3" xfId="0" applyFont="1" applyBorder="1"/>
    <xf numFmtId="0" fontId="11" fillId="0" borderId="8" xfId="0" applyFont="1" applyBorder="1" applyAlignment="1">
      <alignment horizontal="center" vertical="center"/>
    </xf>
    <xf numFmtId="0" fontId="13" fillId="0" borderId="0" xfId="0" applyFont="1" applyFill="1" applyBorder="1" applyAlignment="1"/>
    <xf numFmtId="3" fontId="13" fillId="0" borderId="0" xfId="0" applyNumberFormat="1" applyFont="1" applyBorder="1" applyAlignment="1">
      <alignment horizontal="right" indent="1"/>
    </xf>
    <xf numFmtId="3" fontId="25" fillId="0" borderId="0" xfId="0" applyNumberFormat="1" applyFont="1" applyFill="1" applyBorder="1" applyAlignment="1">
      <alignment horizontal="center" vertical="center"/>
    </xf>
    <xf numFmtId="0" fontId="10" fillId="0" borderId="0" xfId="0" applyFont="1" applyFill="1" applyBorder="1" applyAlignment="1">
      <alignment horizontal="left" wrapText="1"/>
    </xf>
    <xf numFmtId="10" fontId="13" fillId="0" borderId="3" xfId="1" applyNumberFormat="1" applyFont="1" applyFill="1" applyBorder="1" applyAlignment="1">
      <alignment horizontal="center" vertical="center" wrapText="1"/>
    </xf>
    <xf numFmtId="3" fontId="6"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3" fontId="25" fillId="0" borderId="0" xfId="0" applyNumberFormat="1" applyFont="1" applyFill="1" applyBorder="1" applyAlignment="1">
      <alignment horizontal="center" vertical="center" wrapText="1"/>
    </xf>
    <xf numFmtId="10" fontId="6" fillId="0" borderId="0" xfId="1" applyNumberFormat="1" applyFont="1" applyFill="1" applyBorder="1" applyAlignment="1">
      <alignment horizontal="center" vertical="center" wrapText="1"/>
    </xf>
    <xf numFmtId="10" fontId="13" fillId="0" borderId="0" xfId="1" applyNumberFormat="1" applyFont="1" applyFill="1" applyBorder="1" applyAlignment="1">
      <alignment horizontal="center" vertical="center" wrapText="1"/>
    </xf>
    <xf numFmtId="0" fontId="6" fillId="0" borderId="0" xfId="0" applyFont="1" applyFill="1" applyBorder="1" applyAlignment="1">
      <alignment horizontal="left" vertical="center" wrapText="1" indent="2"/>
    </xf>
    <xf numFmtId="0" fontId="13" fillId="0" borderId="0" xfId="0" applyFont="1" applyFill="1" applyBorder="1" applyAlignment="1">
      <alignment horizontal="left" vertical="center" wrapText="1" indent="3"/>
    </xf>
    <xf numFmtId="0" fontId="12" fillId="0" borderId="0" xfId="0" applyFont="1" applyFill="1" applyBorder="1" applyAlignment="1">
      <alignment horizontal="left" indent="3"/>
    </xf>
    <xf numFmtId="0" fontId="13" fillId="0" borderId="8" xfId="0" applyFont="1" applyFill="1" applyBorder="1" applyAlignment="1">
      <alignment horizontal="left" vertical="center" wrapText="1" indent="2"/>
    </xf>
    <xf numFmtId="0" fontId="26" fillId="0" borderId="0" xfId="0" applyFont="1" applyFill="1" applyBorder="1"/>
    <xf numFmtId="0" fontId="0" fillId="2" borderId="0" xfId="0" applyFill="1"/>
    <xf numFmtId="0" fontId="27" fillId="2" borderId="0" xfId="0" applyFont="1" applyFill="1" applyBorder="1"/>
    <xf numFmtId="0" fontId="11" fillId="0" borderId="0" xfId="0" applyFont="1" applyFill="1" applyAlignment="1">
      <alignment horizontal="left"/>
    </xf>
    <xf numFmtId="0" fontId="11" fillId="2" borderId="0" xfId="0" applyFont="1" applyFill="1" applyAlignment="1">
      <alignment horizontal="left"/>
    </xf>
    <xf numFmtId="0" fontId="12" fillId="0" borderId="0" xfId="0" applyFont="1" applyFill="1"/>
    <xf numFmtId="0" fontId="12" fillId="2" borderId="0" xfId="0" applyFont="1" applyFill="1"/>
    <xf numFmtId="0" fontId="11" fillId="0" borderId="0" xfId="0" applyFont="1" applyAlignment="1">
      <alignment horizontal="left"/>
    </xf>
    <xf numFmtId="14" fontId="12" fillId="0" borderId="0" xfId="0" applyNumberFormat="1" applyFont="1" applyFill="1" applyAlignment="1">
      <alignment horizontal="right"/>
    </xf>
    <xf numFmtId="0" fontId="12" fillId="0" borderId="0" xfId="0" applyFont="1" applyAlignment="1">
      <alignment horizontal="right"/>
    </xf>
    <xf numFmtId="0" fontId="12" fillId="0" borderId="0" xfId="0" applyFont="1" applyFill="1" applyAlignment="1">
      <alignment horizontal="left"/>
    </xf>
    <xf numFmtId="0" fontId="13" fillId="0" borderId="0" xfId="4" applyFont="1" applyFill="1" applyBorder="1"/>
    <xf numFmtId="0" fontId="28" fillId="0" borderId="0" xfId="0" applyFont="1" applyFill="1" applyAlignment="1"/>
    <xf numFmtId="0" fontId="11" fillId="0" borderId="0" xfId="0" applyFont="1" applyFill="1" applyAlignment="1"/>
    <xf numFmtId="0" fontId="28" fillId="0" borderId="6" xfId="0" applyFont="1" applyFill="1" applyBorder="1" applyAlignment="1"/>
    <xf numFmtId="0" fontId="13" fillId="2" borderId="0" xfId="0" applyFont="1" applyFill="1" applyBorder="1" applyAlignment="1">
      <alignment horizontal="center"/>
    </xf>
    <xf numFmtId="0" fontId="13" fillId="2" borderId="0" xfId="0" applyFont="1" applyFill="1" applyBorder="1"/>
    <xf numFmtId="0" fontId="13" fillId="0" borderId="0" xfId="4" applyFont="1" applyFill="1" applyBorder="1" applyAlignment="1">
      <alignment horizontal="left"/>
    </xf>
    <xf numFmtId="0" fontId="13" fillId="0" borderId="8" xfId="4" applyFont="1" applyFill="1" applyBorder="1"/>
    <xf numFmtId="3" fontId="10" fillId="0" borderId="10" xfId="0" applyNumberFormat="1" applyFont="1" applyFill="1" applyBorder="1" applyAlignment="1">
      <alignment horizontal="center" vertical="center"/>
    </xf>
    <xf numFmtId="10" fontId="13" fillId="0" borderId="0" xfId="0" applyNumberFormat="1" applyFont="1" applyFill="1" applyBorder="1" applyAlignment="1">
      <alignment horizontal="center" vertical="center"/>
    </xf>
    <xf numFmtId="10" fontId="10" fillId="0" borderId="4" xfId="1" applyNumberFormat="1" applyFont="1" applyFill="1" applyBorder="1" applyAlignment="1">
      <alignment horizontal="center" vertical="center"/>
    </xf>
    <xf numFmtId="0" fontId="13" fillId="0" borderId="4" xfId="0" applyFont="1" applyFill="1" applyBorder="1" applyAlignment="1">
      <alignment horizontal="center" vertical="center"/>
    </xf>
    <xf numFmtId="3" fontId="13" fillId="0" borderId="10" xfId="0" applyNumberFormat="1" applyFont="1" applyFill="1" applyBorder="1" applyAlignment="1">
      <alignment horizontal="center" vertical="center"/>
    </xf>
    <xf numFmtId="0" fontId="13" fillId="0" borderId="10" xfId="0" applyFont="1" applyFill="1" applyBorder="1" applyAlignment="1">
      <alignment horizontal="justify" vertical="center" wrapText="1"/>
    </xf>
    <xf numFmtId="14" fontId="10" fillId="0" borderId="10" xfId="0" applyNumberFormat="1" applyFont="1" applyFill="1" applyBorder="1" applyAlignment="1">
      <alignment horizontal="center" vertical="center"/>
    </xf>
    <xf numFmtId="0" fontId="10" fillId="0" borderId="15" xfId="2" applyFont="1" applyFill="1" applyBorder="1" applyAlignment="1">
      <alignment horizontal="center" vertical="center" wrapText="1"/>
    </xf>
    <xf numFmtId="3" fontId="10" fillId="0" borderId="28" xfId="2" applyNumberFormat="1" applyFont="1" applyFill="1" applyBorder="1" applyAlignment="1">
      <alignment horizontal="center" vertical="center"/>
    </xf>
    <xf numFmtId="3" fontId="13" fillId="3" borderId="3" xfId="0" applyNumberFormat="1" applyFont="1" applyFill="1" applyBorder="1" applyAlignment="1">
      <alignment horizontal="center" vertical="center"/>
    </xf>
    <xf numFmtId="3" fontId="11" fillId="0" borderId="2" xfId="2" applyNumberFormat="1" applyFont="1" applyFill="1" applyBorder="1" applyAlignment="1">
      <alignment horizontal="center" vertical="center"/>
    </xf>
    <xf numFmtId="3" fontId="11" fillId="3" borderId="2" xfId="2" applyNumberFormat="1" applyFont="1" applyFill="1" applyBorder="1" applyAlignment="1">
      <alignment horizontal="center" vertical="center"/>
    </xf>
    <xf numFmtId="3" fontId="12" fillId="3" borderId="3" xfId="2" applyNumberFormat="1" applyFont="1" applyFill="1" applyBorder="1" applyAlignment="1">
      <alignment horizontal="center" vertical="center"/>
    </xf>
    <xf numFmtId="0" fontId="11" fillId="0" borderId="6" xfId="0" applyFont="1" applyFill="1" applyBorder="1" applyAlignment="1"/>
    <xf numFmtId="0" fontId="23" fillId="0" borderId="0" xfId="0" applyFont="1"/>
    <xf numFmtId="0" fontId="10" fillId="0" borderId="2" xfId="0" applyFont="1" applyFill="1" applyBorder="1" applyAlignment="1">
      <alignment horizontal="left" wrapText="1"/>
    </xf>
    <xf numFmtId="0" fontId="11" fillId="0" borderId="0" xfId="0" applyFont="1" applyFill="1" applyBorder="1" applyAlignment="1">
      <alignment horizontal="left" vertical="center" wrapText="1"/>
    </xf>
    <xf numFmtId="10" fontId="0" fillId="0" borderId="0" xfId="0" applyNumberFormat="1"/>
    <xf numFmtId="0" fontId="10" fillId="0" borderId="0" xfId="8" applyNumberFormat="1" applyFont="1" applyFill="1" applyBorder="1" applyAlignment="1">
      <alignment horizontal="center" vertical="center" wrapText="1"/>
    </xf>
    <xf numFmtId="0" fontId="10" fillId="0" borderId="0" xfId="2" applyFont="1" applyFill="1" applyBorder="1" applyAlignment="1">
      <alignment vertical="center" wrapText="1"/>
    </xf>
    <xf numFmtId="0" fontId="10" fillId="0" borderId="2" xfId="0"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wrapText="1"/>
    </xf>
    <xf numFmtId="0" fontId="11" fillId="0" borderId="3" xfId="2" applyFont="1" applyBorder="1" applyAlignment="1">
      <alignment horizontal="center" vertical="center" wrapText="1"/>
    </xf>
    <xf numFmtId="3" fontId="12" fillId="0" borderId="0" xfId="2" applyNumberFormat="1" applyFont="1" applyBorder="1" applyAlignment="1">
      <alignment horizontal="center" vertical="center"/>
    </xf>
    <xf numFmtId="0" fontId="5" fillId="2" borderId="0" xfId="0" applyFont="1" applyFill="1" applyAlignment="1">
      <alignment vertical="center"/>
    </xf>
    <xf numFmtId="0" fontId="14" fillId="2" borderId="0" xfId="0" applyFont="1" applyFill="1"/>
    <xf numFmtId="164" fontId="8" fillId="0" borderId="0" xfId="0" applyNumberFormat="1" applyFont="1" applyAlignment="1">
      <alignment horizontal="left" vertical="center"/>
    </xf>
    <xf numFmtId="0" fontId="9" fillId="0" borderId="0" xfId="0" applyFont="1" applyAlignment="1">
      <alignment horizontal="center" vertical="center" wrapText="1"/>
    </xf>
    <xf numFmtId="0" fontId="31" fillId="0" borderId="3" xfId="0" applyFont="1" applyBorder="1" applyAlignment="1">
      <alignment horizontal="center" vertical="center"/>
    </xf>
    <xf numFmtId="14" fontId="10" fillId="0" borderId="3" xfId="0" applyNumberFormat="1" applyFont="1" applyBorder="1" applyAlignment="1">
      <alignment horizontal="center" vertical="center" wrapText="1"/>
    </xf>
    <xf numFmtId="14" fontId="31" fillId="0" borderId="15"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0" fontId="32" fillId="0" borderId="2" xfId="0" applyFont="1" applyBorder="1" applyAlignment="1">
      <alignment vertical="center" wrapText="1"/>
    </xf>
    <xf numFmtId="3" fontId="13" fillId="0" borderId="2" xfId="0" applyNumberFormat="1" applyFont="1" applyBorder="1" applyAlignment="1">
      <alignment horizontal="center" vertical="center" wrapText="1"/>
    </xf>
    <xf numFmtId="3" fontId="13" fillId="0" borderId="16" xfId="0" applyNumberFormat="1" applyFont="1" applyBorder="1" applyAlignment="1">
      <alignment horizontal="center" vertical="center" wrapText="1"/>
    </xf>
    <xf numFmtId="0" fontId="32" fillId="0" borderId="0" xfId="0" applyFont="1" applyAlignment="1">
      <alignment vertical="center" wrapText="1"/>
    </xf>
    <xf numFmtId="3" fontId="13" fillId="0" borderId="0" xfId="0" applyNumberFormat="1" applyFont="1" applyAlignment="1">
      <alignment horizontal="center" vertical="center"/>
    </xf>
    <xf numFmtId="3" fontId="13" fillId="0" borderId="17" xfId="0" applyNumberFormat="1" applyFont="1" applyBorder="1" applyAlignment="1">
      <alignment horizontal="center" vertical="center"/>
    </xf>
    <xf numFmtId="3" fontId="13" fillId="3" borderId="0" xfId="0" applyNumberFormat="1" applyFont="1" applyFill="1" applyAlignment="1">
      <alignment horizontal="center" vertical="center"/>
    </xf>
    <xf numFmtId="0" fontId="32" fillId="0" borderId="3" xfId="0" applyFont="1" applyBorder="1" applyAlignment="1">
      <alignment vertical="center" wrapText="1"/>
    </xf>
    <xf numFmtId="3" fontId="13" fillId="0" borderId="3" xfId="0" applyNumberFormat="1" applyFont="1" applyBorder="1" applyAlignment="1">
      <alignment horizontal="center" vertical="center"/>
    </xf>
    <xf numFmtId="3" fontId="13" fillId="0" borderId="15" xfId="0" applyNumberFormat="1" applyFont="1" applyBorder="1" applyAlignment="1">
      <alignment horizontal="center" vertical="center"/>
    </xf>
    <xf numFmtId="9" fontId="11" fillId="0" borderId="1" xfId="2" applyNumberFormat="1" applyFont="1" applyBorder="1" applyAlignment="1">
      <alignment horizontal="center" vertical="center" wrapText="1"/>
    </xf>
    <xf numFmtId="0" fontId="12" fillId="0" borderId="0" xfId="2" applyFont="1" applyAlignment="1">
      <alignment horizontal="left" vertical="center"/>
    </xf>
    <xf numFmtId="0" fontId="12" fillId="0" borderId="0" xfId="2" applyFont="1" applyAlignment="1">
      <alignment horizontal="center" vertical="center"/>
    </xf>
    <xf numFmtId="0" fontId="12" fillId="0" borderId="0" xfId="2" applyFont="1" applyAlignment="1">
      <alignment horizontal="left" vertical="center" indent="2"/>
    </xf>
    <xf numFmtId="0" fontId="12" fillId="0" borderId="0" xfId="2" applyFont="1" applyAlignment="1">
      <alignment horizontal="left" vertical="center" wrapText="1" indent="2"/>
    </xf>
    <xf numFmtId="0" fontId="12" fillId="0" borderId="10" xfId="2" applyFont="1" applyBorder="1" applyAlignment="1">
      <alignment horizontal="left" vertical="center" indent="2"/>
    </xf>
    <xf numFmtId="0" fontId="12" fillId="0" borderId="10" xfId="2" applyFont="1" applyBorder="1" applyAlignment="1">
      <alignment horizontal="center" vertical="center"/>
    </xf>
    <xf numFmtId="0" fontId="12" fillId="0" borderId="11" xfId="0" applyFont="1" applyBorder="1" applyAlignment="1">
      <alignment horizontal="center" vertical="center"/>
    </xf>
    <xf numFmtId="0" fontId="12" fillId="0" borderId="11" xfId="2" applyFont="1" applyBorder="1" applyAlignment="1">
      <alignment horizontal="left" vertical="center"/>
    </xf>
    <xf numFmtId="0" fontId="12" fillId="0" borderId="11" xfId="2" applyFont="1" applyBorder="1" applyAlignment="1">
      <alignment horizontal="center" vertical="center"/>
    </xf>
    <xf numFmtId="0" fontId="12" fillId="0" borderId="0" xfId="2" applyFont="1" applyAlignment="1">
      <alignment horizontal="left" vertical="center" indent="4"/>
    </xf>
    <xf numFmtId="0" fontId="12" fillId="0" borderId="10" xfId="2" applyFont="1" applyBorder="1" applyAlignment="1">
      <alignment horizontal="left" vertical="center" indent="4"/>
    </xf>
    <xf numFmtId="0" fontId="12" fillId="0" borderId="3" xfId="2" applyFont="1" applyBorder="1" applyAlignment="1">
      <alignment vertical="center"/>
    </xf>
    <xf numFmtId="0" fontId="12" fillId="0" borderId="3" xfId="2" applyFont="1" applyBorder="1" applyAlignment="1">
      <alignment horizontal="center" vertical="center"/>
    </xf>
    <xf numFmtId="3" fontId="12" fillId="0" borderId="3" xfId="2" applyNumberFormat="1" applyFont="1" applyBorder="1" applyAlignment="1">
      <alignment horizontal="center" vertical="center"/>
    </xf>
    <xf numFmtId="0" fontId="11" fillId="0" borderId="1" xfId="2" applyFont="1" applyBorder="1" applyAlignment="1">
      <alignment horizontal="center" vertical="center"/>
    </xf>
    <xf numFmtId="0" fontId="12" fillId="3" borderId="2" xfId="2" applyFont="1" applyFill="1" applyBorder="1" applyAlignment="1">
      <alignment horizontal="center" vertical="center"/>
    </xf>
    <xf numFmtId="9" fontId="12" fillId="3" borderId="2" xfId="2" applyNumberFormat="1" applyFont="1" applyFill="1" applyBorder="1" applyAlignment="1">
      <alignment horizontal="center" vertical="center" wrapText="1"/>
    </xf>
    <xf numFmtId="0" fontId="12" fillId="0" borderId="4" xfId="2" applyFont="1" applyBorder="1" applyAlignment="1">
      <alignment horizontal="left" vertical="center" wrapText="1" indent="2"/>
    </xf>
    <xf numFmtId="0" fontId="12" fillId="0" borderId="4" xfId="2" applyFont="1" applyBorder="1" applyAlignment="1">
      <alignment horizontal="center" vertical="center"/>
    </xf>
    <xf numFmtId="0" fontId="11" fillId="0" borderId="0" xfId="2" applyFont="1" applyAlignment="1">
      <alignment horizontal="left" vertical="center" wrapText="1"/>
    </xf>
    <xf numFmtId="0" fontId="12" fillId="3" borderId="0" xfId="2" applyFont="1" applyFill="1" applyAlignment="1">
      <alignment horizontal="center" vertical="center"/>
    </xf>
    <xf numFmtId="0" fontId="12" fillId="0" borderId="0" xfId="2" applyFont="1" applyAlignment="1">
      <alignment horizontal="left" vertical="center" wrapText="1"/>
    </xf>
    <xf numFmtId="0" fontId="12" fillId="0" borderId="4" xfId="2" applyFont="1" applyBorder="1" applyAlignment="1">
      <alignment horizontal="left" vertical="center" wrapText="1"/>
    </xf>
    <xf numFmtId="0" fontId="11" fillId="0" borderId="0" xfId="2" applyFont="1" applyAlignment="1">
      <alignment horizontal="left" vertical="center"/>
    </xf>
    <xf numFmtId="0" fontId="12" fillId="0" borderId="3" xfId="2" applyFont="1" applyBorder="1" applyAlignment="1">
      <alignment horizontal="left" vertical="center" indent="2"/>
    </xf>
    <xf numFmtId="0" fontId="12" fillId="0" borderId="2" xfId="2" applyFont="1" applyBorder="1" applyAlignment="1">
      <alignment horizontal="left" vertical="center"/>
    </xf>
    <xf numFmtId="0" fontId="12" fillId="0" borderId="2" xfId="2" applyFont="1" applyBorder="1" applyAlignment="1">
      <alignment horizontal="center" vertical="center"/>
    </xf>
    <xf numFmtId="0" fontId="12" fillId="0" borderId="4" xfId="2" applyFont="1" applyBorder="1" applyAlignment="1">
      <alignment horizontal="left" vertical="center" indent="2"/>
    </xf>
    <xf numFmtId="0" fontId="12" fillId="0" borderId="9" xfId="2" applyFont="1" applyBorder="1" applyAlignment="1">
      <alignment horizontal="left" vertical="center"/>
    </xf>
    <xf numFmtId="0" fontId="12" fillId="0" borderId="9" xfId="2" applyFont="1" applyBorder="1" applyAlignment="1">
      <alignment horizontal="center" vertical="center"/>
    </xf>
    <xf numFmtId="0" fontId="12" fillId="0" borderId="3" xfId="2" applyFont="1" applyBorder="1" applyAlignment="1">
      <alignment horizontal="left" vertical="center"/>
    </xf>
    <xf numFmtId="0" fontId="34" fillId="0" borderId="1" xfId="2" applyFont="1" applyBorder="1" applyAlignment="1">
      <alignment horizontal="center" vertical="center"/>
    </xf>
    <xf numFmtId="0" fontId="12" fillId="3" borderId="0" xfId="2" applyFont="1" applyFill="1" applyAlignment="1">
      <alignment horizontal="center" vertical="center" wrapText="1"/>
    </xf>
    <xf numFmtId="0" fontId="12" fillId="0" borderId="0" xfId="2" applyFont="1" applyAlignment="1">
      <alignment horizontal="center" vertical="center" wrapText="1"/>
    </xf>
    <xf numFmtId="0" fontId="12" fillId="3" borderId="3" xfId="2" applyFont="1" applyFill="1" applyBorder="1" applyAlignment="1">
      <alignment horizontal="center" vertical="center"/>
    </xf>
    <xf numFmtId="0" fontId="10" fillId="0" borderId="0" xfId="9" applyFont="1" applyAlignment="1">
      <alignment horizontal="left" vertical="center"/>
    </xf>
    <xf numFmtId="3" fontId="10" fillId="0" borderId="0" xfId="7" applyNumberFormat="1" applyFont="1" applyFill="1" applyBorder="1" applyAlignment="1">
      <alignment horizontal="right" vertical="center" indent="2"/>
    </xf>
    <xf numFmtId="0" fontId="13" fillId="0" borderId="0" xfId="9" applyFont="1" applyAlignment="1">
      <alignment horizontal="left" vertical="center" wrapText="1"/>
    </xf>
    <xf numFmtId="3" fontId="13" fillId="0" borderId="0" xfId="7" applyNumberFormat="1" applyFont="1" applyFill="1" applyBorder="1" applyAlignment="1">
      <alignment horizontal="right" vertical="center" indent="2"/>
    </xf>
    <xf numFmtId="0" fontId="13" fillId="0" borderId="0" xfId="9" applyFont="1" applyAlignment="1">
      <alignment wrapText="1"/>
    </xf>
    <xf numFmtId="0" fontId="13" fillId="0" borderId="0" xfId="9" applyFont="1"/>
    <xf numFmtId="0" fontId="10" fillId="0" borderId="0" xfId="9" applyFont="1"/>
    <xf numFmtId="0" fontId="13" fillId="0" borderId="3" xfId="9" applyFont="1" applyBorder="1" applyAlignment="1">
      <alignment wrapText="1"/>
    </xf>
    <xf numFmtId="3" fontId="13" fillId="0" borderId="3" xfId="7" applyNumberFormat="1" applyFont="1" applyFill="1" applyBorder="1" applyAlignment="1">
      <alignment horizontal="right" vertical="center" indent="2"/>
    </xf>
    <xf numFmtId="0" fontId="11" fillId="0" borderId="3" xfId="2" applyFont="1" applyBorder="1" applyAlignment="1">
      <alignment horizontal="center" vertical="center"/>
    </xf>
    <xf numFmtId="10" fontId="10" fillId="0" borderId="0" xfId="8" applyNumberFormat="1" applyFont="1" applyFill="1" applyBorder="1" applyAlignment="1">
      <alignment horizontal="center" vertical="center"/>
    </xf>
    <xf numFmtId="166" fontId="10" fillId="0" borderId="0" xfId="2" applyNumberFormat="1" applyFont="1" applyAlignment="1">
      <alignment horizontal="center" vertical="center"/>
    </xf>
    <xf numFmtId="9" fontId="10" fillId="0" borderId="0" xfId="2" applyNumberFormat="1" applyFont="1" applyAlignment="1">
      <alignment horizontal="center" vertical="center"/>
    </xf>
    <xf numFmtId="1" fontId="13" fillId="0" borderId="0" xfId="0" applyNumberFormat="1" applyFont="1" applyFill="1" applyBorder="1" applyAlignment="1">
      <alignment horizontal="center" vertical="center"/>
    </xf>
    <xf numFmtId="3" fontId="13" fillId="0" borderId="0" xfId="0" applyNumberFormat="1" applyFont="1" applyAlignment="1">
      <alignment vertical="center"/>
    </xf>
    <xf numFmtId="3" fontId="10" fillId="0" borderId="8" xfId="0" applyNumberFormat="1" applyFont="1" applyBorder="1" applyAlignment="1">
      <alignment vertical="center"/>
    </xf>
    <xf numFmtId="14" fontId="24" fillId="2" borderId="5" xfId="0" applyNumberFormat="1" applyFont="1" applyFill="1" applyBorder="1" applyAlignment="1">
      <alignment horizontal="center"/>
    </xf>
    <xf numFmtId="0" fontId="6" fillId="0" borderId="0" xfId="0" applyNumberFormat="1" applyFont="1" applyFill="1" applyAlignment="1">
      <alignment horizontal="left" vertical="center" wrapText="1"/>
    </xf>
    <xf numFmtId="0" fontId="10" fillId="0" borderId="6" xfId="0" applyFont="1" applyFill="1" applyBorder="1" applyAlignment="1">
      <alignment horizontal="left" vertical="center" wrapText="1"/>
    </xf>
    <xf numFmtId="0" fontId="11" fillId="0" borderId="0" xfId="0" applyFont="1" applyFill="1" applyBorder="1" applyAlignment="1">
      <alignment horizontal="left"/>
    </xf>
    <xf numFmtId="0" fontId="11" fillId="0" borderId="0" xfId="0" applyFont="1" applyFill="1" applyBorder="1" applyAlignment="1">
      <alignment horizontal="left" wrapText="1"/>
    </xf>
    <xf numFmtId="0" fontId="11" fillId="0" borderId="0" xfId="0" applyFont="1" applyAlignment="1">
      <alignment horizontal="left"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0" xfId="0" applyFont="1" applyAlignment="1">
      <alignment horizontal="left" wrapText="1"/>
    </xf>
    <xf numFmtId="0" fontId="10" fillId="0" borderId="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 xfId="0" applyFont="1" applyBorder="1" applyAlignment="1">
      <alignment horizontal="center"/>
    </xf>
    <xf numFmtId="14" fontId="11" fillId="0" borderId="3" xfId="0" applyNumberFormat="1" applyFont="1" applyBorder="1" applyAlignment="1">
      <alignment horizontal="left"/>
    </xf>
    <xf numFmtId="0" fontId="11" fillId="0" borderId="3" xfId="0" applyFont="1" applyBorder="1" applyAlignment="1">
      <alignment horizontal="left"/>
    </xf>
    <xf numFmtId="0" fontId="13" fillId="0" borderId="2" xfId="0" applyFont="1" applyFill="1" applyBorder="1" applyAlignment="1">
      <alignment horizontal="left"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30" fillId="0" borderId="0" xfId="0" applyNumberFormat="1" applyFont="1" applyFill="1" applyAlignment="1">
      <alignment horizontal="left" vertical="center" wrapText="1"/>
    </xf>
    <xf numFmtId="0" fontId="13" fillId="0" borderId="0"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10" fillId="0" borderId="2" xfId="0" applyFont="1" applyFill="1" applyBorder="1" applyAlignment="1">
      <alignment horizontal="left" wrapText="1"/>
    </xf>
    <xf numFmtId="0" fontId="11"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25" fillId="0" borderId="0" xfId="0" applyNumberFormat="1" applyFont="1" applyFill="1" applyAlignment="1">
      <alignment horizontal="left" vertical="center" wrapText="1"/>
    </xf>
    <xf numFmtId="14" fontId="10" fillId="0" borderId="1" xfId="0" applyNumberFormat="1" applyFont="1" applyFill="1" applyBorder="1" applyAlignment="1">
      <alignment horizontal="center" vertical="center" wrapText="1"/>
    </xf>
    <xf numFmtId="0" fontId="21" fillId="0" borderId="0" xfId="0" applyFont="1" applyFill="1" applyBorder="1" applyAlignment="1">
      <alignment horizontal="left" vertical="center"/>
    </xf>
    <xf numFmtId="0" fontId="21" fillId="0" borderId="11" xfId="0" applyFont="1" applyFill="1" applyBorder="1" applyAlignment="1">
      <alignment horizontal="left" vertical="center"/>
    </xf>
    <xf numFmtId="0" fontId="33" fillId="0" borderId="0" xfId="0" applyNumberFormat="1" applyFont="1" applyFill="1" applyAlignment="1">
      <alignment horizontal="left" vertical="center" wrapText="1"/>
    </xf>
    <xf numFmtId="0" fontId="10" fillId="0" borderId="11" xfId="0" applyFont="1" applyFill="1" applyBorder="1" applyAlignment="1">
      <alignment horizontal="left" vertical="center" wrapText="1"/>
    </xf>
    <xf numFmtId="0" fontId="11" fillId="0" borderId="13" xfId="0" applyFont="1" applyBorder="1" applyAlignment="1">
      <alignment horizontal="center" vertical="center" wrapText="1"/>
    </xf>
    <xf numFmtId="0" fontId="11" fillId="0" borderId="13" xfId="0" applyFont="1" applyBorder="1" applyAlignment="1">
      <alignment horizontal="center" vertical="center"/>
    </xf>
    <xf numFmtId="0" fontId="11" fillId="0" borderId="6" xfId="0" applyFont="1" applyFill="1" applyBorder="1" applyAlignment="1">
      <alignment horizontal="left" vertical="center" wrapText="1"/>
    </xf>
    <xf numFmtId="0" fontId="11" fillId="0" borderId="11" xfId="0" applyFont="1" applyFill="1" applyBorder="1" applyAlignment="1">
      <alignment horizontal="left"/>
    </xf>
    <xf numFmtId="0" fontId="11" fillId="0" borderId="6" xfId="0" applyFont="1" applyBorder="1" applyAlignment="1">
      <alignment horizontal="center" vertical="center" wrapText="1"/>
    </xf>
    <xf numFmtId="14" fontId="11" fillId="0" borderId="0" xfId="0" applyNumberFormat="1" applyFont="1" applyBorder="1" applyAlignment="1">
      <alignment horizontal="left"/>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0" fillId="0" borderId="2"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left" vertical="center" wrapText="1"/>
    </xf>
    <xf numFmtId="0" fontId="10" fillId="0" borderId="14" xfId="2" applyFont="1" applyBorder="1" applyAlignment="1">
      <alignment horizontal="left" vertical="center" wrapText="1"/>
    </xf>
    <xf numFmtId="0" fontId="10" fillId="0" borderId="18" xfId="2" applyFont="1" applyBorder="1" applyAlignment="1">
      <alignment horizontal="left" vertical="center" wrapText="1"/>
    </xf>
    <xf numFmtId="0" fontId="10" fillId="0" borderId="2" xfId="2" applyFont="1" applyBorder="1" applyAlignment="1">
      <alignment horizontal="center" vertical="center"/>
    </xf>
    <xf numFmtId="0" fontId="10" fillId="0" borderId="0" xfId="2" applyFont="1" applyBorder="1" applyAlignment="1">
      <alignment horizontal="center" vertical="center"/>
    </xf>
    <xf numFmtId="0" fontId="10" fillId="0" borderId="3" xfId="2"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0" xfId="0" applyFont="1" applyAlignment="1">
      <alignment horizontal="left" vertical="center" wrapText="1"/>
    </xf>
    <xf numFmtId="0" fontId="10" fillId="0" borderId="2" xfId="9" applyFont="1" applyBorder="1" applyAlignment="1">
      <alignment horizontal="center" vertical="center"/>
    </xf>
    <xf numFmtId="0" fontId="10" fillId="0" borderId="3" xfId="9" applyFont="1" applyBorder="1" applyAlignment="1">
      <alignment horizontal="center" vertical="center"/>
    </xf>
    <xf numFmtId="0" fontId="10" fillId="0" borderId="2" xfId="9" applyFont="1" applyBorder="1" applyAlignment="1">
      <alignment horizontal="center" vertical="center" wrapText="1"/>
    </xf>
    <xf numFmtId="0" fontId="10" fillId="0" borderId="3" xfId="9"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4" xfId="2" applyFont="1" applyBorder="1" applyAlignment="1">
      <alignment horizontal="center" vertical="center" wrapText="1"/>
    </xf>
    <xf numFmtId="0" fontId="10" fillId="0" borderId="18" xfId="2" applyFont="1" applyBorder="1" applyAlignment="1">
      <alignment horizontal="center" vertical="top" wrapText="1"/>
    </xf>
    <xf numFmtId="0" fontId="10" fillId="0" borderId="14" xfId="2" applyFont="1" applyBorder="1" applyAlignment="1">
      <alignment horizontal="center" vertical="top" wrapText="1"/>
    </xf>
    <xf numFmtId="0" fontId="10" fillId="0" borderId="18" xfId="2" applyFont="1" applyBorder="1" applyAlignment="1">
      <alignment horizontal="center" vertical="center" wrapText="1"/>
    </xf>
    <xf numFmtId="0" fontId="10" fillId="0" borderId="16"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19" xfId="2" applyFont="1" applyBorder="1" applyAlignment="1">
      <alignment horizontal="center" vertical="center" wrapText="1"/>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wrapText="1"/>
    </xf>
    <xf numFmtId="0" fontId="11" fillId="0" borderId="18" xfId="0" applyFont="1" applyBorder="1" applyAlignment="1">
      <alignment horizontal="left"/>
    </xf>
    <xf numFmtId="0" fontId="11" fillId="0" borderId="1" xfId="0" applyFont="1" applyBorder="1" applyAlignment="1">
      <alignment horizontal="left"/>
    </xf>
    <xf numFmtId="14" fontId="10" fillId="0" borderId="16" xfId="0" applyNumberFormat="1" applyFont="1" applyFill="1" applyBorder="1" applyAlignment="1">
      <alignment horizontal="center" vertical="center" wrapText="1"/>
    </xf>
    <xf numFmtId="14" fontId="10" fillId="0" borderId="17" xfId="0" applyNumberFormat="1" applyFont="1" applyFill="1" applyBorder="1" applyAlignment="1">
      <alignment horizontal="center" vertical="center" wrapText="1"/>
    </xf>
    <xf numFmtId="14" fontId="10" fillId="0" borderId="15" xfId="0" applyNumberFormat="1" applyFont="1" applyFill="1" applyBorder="1" applyAlignment="1">
      <alignment horizontal="center" vertical="center" wrapText="1"/>
    </xf>
    <xf numFmtId="14" fontId="10" fillId="0" borderId="0" xfId="0" applyNumberFormat="1" applyFont="1" applyFill="1" applyBorder="1" applyAlignment="1">
      <alignment horizontal="center" vertical="center" wrapText="1"/>
    </xf>
    <xf numFmtId="14" fontId="10" fillId="0" borderId="3"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9" fontId="11" fillId="0" borderId="2" xfId="2" applyNumberFormat="1" applyFont="1" applyBorder="1" applyAlignment="1">
      <alignment horizontal="center" vertical="center" wrapText="1"/>
    </xf>
    <xf numFmtId="9" fontId="11" fillId="0" borderId="3" xfId="2" applyNumberFormat="1"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0" xfId="2" applyFont="1" applyFill="1" applyBorder="1" applyAlignment="1">
      <alignment horizontal="center" vertical="center" wrapText="1"/>
    </xf>
    <xf numFmtId="0" fontId="10" fillId="0" borderId="3" xfId="2" applyFont="1" applyFill="1" applyBorder="1" applyAlignment="1">
      <alignment horizontal="center" vertical="center" wrapText="1"/>
    </xf>
    <xf numFmtId="0" fontId="10" fillId="0" borderId="1"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14" xfId="2" applyFont="1" applyFill="1" applyBorder="1" applyAlignment="1">
      <alignment horizontal="center" vertical="center" wrapText="1"/>
    </xf>
    <xf numFmtId="0" fontId="6" fillId="0" borderId="0" xfId="0" applyNumberFormat="1" applyFont="1" applyFill="1" applyAlignment="1">
      <alignment vertical="center" wrapText="1"/>
    </xf>
    <xf numFmtId="0" fontId="11" fillId="0" borderId="1" xfId="2" applyFont="1" applyBorder="1" applyAlignment="1">
      <alignment horizontal="center" vertical="center"/>
    </xf>
    <xf numFmtId="0" fontId="12" fillId="0" borderId="2" xfId="2" applyFont="1" applyBorder="1" applyAlignment="1">
      <alignment horizontal="center" vertical="center" wrapText="1"/>
    </xf>
    <xf numFmtId="0" fontId="12" fillId="0" borderId="0" xfId="2" applyFont="1" applyAlignment="1">
      <alignment horizontal="center" vertical="center" wrapText="1"/>
    </xf>
    <xf numFmtId="0" fontId="12" fillId="0" borderId="10" xfId="2" applyFont="1" applyBorder="1" applyAlignment="1">
      <alignment horizontal="center" vertical="center" wrapText="1"/>
    </xf>
    <xf numFmtId="0" fontId="12" fillId="0" borderId="11" xfId="2" applyFont="1" applyBorder="1" applyAlignment="1">
      <alignment horizontal="center" vertical="center" wrapText="1"/>
    </xf>
    <xf numFmtId="0" fontId="11" fillId="0" borderId="2" xfId="0" applyFont="1" applyBorder="1" applyAlignment="1">
      <alignment horizontal="center"/>
    </xf>
    <xf numFmtId="0" fontId="11" fillId="0" borderId="2" xfId="0" applyFont="1" applyBorder="1" applyAlignment="1">
      <alignment horizontal="left"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1" fillId="0" borderId="0" xfId="0" applyFont="1" applyBorder="1" applyAlignment="1">
      <alignment horizontal="left" vertical="center" wrapText="1"/>
    </xf>
    <xf numFmtId="0" fontId="11" fillId="0" borderId="0" xfId="2" applyFont="1" applyBorder="1" applyAlignment="1">
      <alignment horizontal="center" vertical="center"/>
    </xf>
    <xf numFmtId="0" fontId="31" fillId="0" borderId="1"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8" xfId="0" applyFont="1" applyBorder="1" applyAlignment="1">
      <alignment horizontal="center" vertical="center" wrapText="1"/>
    </xf>
  </cellXfs>
  <cellStyles count="10">
    <cellStyle name="Ezres 2" xfId="7" xr:uid="{00000000-0005-0000-0000-000000000000}"/>
    <cellStyle name="Ezres 3" xfId="6" xr:uid="{00000000-0005-0000-0000-000001000000}"/>
    <cellStyle name="Hivatkozás" xfId="4" builtinId="8"/>
    <cellStyle name="Normál" xfId="0" builtinId="0"/>
    <cellStyle name="Normál 2" xfId="2" xr:uid="{00000000-0005-0000-0000-000004000000}"/>
    <cellStyle name="Normál 2 2" xfId="3" xr:uid="{00000000-0005-0000-0000-000005000000}"/>
    <cellStyle name="Normál 23" xfId="5" xr:uid="{00000000-0005-0000-0000-000006000000}"/>
    <cellStyle name="Normál 4" xfId="9" xr:uid="{815053AD-B5BF-447A-ADB3-A3426E0D7FF6}"/>
    <cellStyle name="Százalék" xfId="1" builtinId="5"/>
    <cellStyle name="Százalék 2"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31"/>
  <sheetViews>
    <sheetView showGridLines="0" tabSelected="1" workbookViewId="0">
      <selection activeCell="B2" sqref="B2"/>
    </sheetView>
  </sheetViews>
  <sheetFormatPr defaultRowHeight="14.5" x14ac:dyDescent="0.35"/>
  <cols>
    <col min="2" max="2" width="15" customWidth="1"/>
    <col min="3" max="3" width="137.7265625" customWidth="1"/>
  </cols>
  <sheetData>
    <row r="2" spans="1:6" ht="20.5" thickBot="1" x14ac:dyDescent="0.45">
      <c r="B2" s="317" t="s">
        <v>827</v>
      </c>
      <c r="C2" s="315"/>
      <c r="D2" s="95"/>
      <c r="E2" s="316"/>
      <c r="F2" s="316"/>
    </row>
    <row r="3" spans="1:6" ht="15" customHeight="1" thickBot="1" x14ac:dyDescent="0.4">
      <c r="B3" s="429">
        <v>44926</v>
      </c>
      <c r="C3" s="429"/>
      <c r="D3" s="95"/>
      <c r="E3" s="316"/>
      <c r="F3" s="316"/>
    </row>
    <row r="4" spans="1:6" x14ac:dyDescent="0.35">
      <c r="B4" s="347" t="s">
        <v>740</v>
      </c>
      <c r="C4" s="329"/>
      <c r="D4" s="327"/>
      <c r="E4" s="327"/>
      <c r="F4" s="327"/>
    </row>
    <row r="5" spans="1:6" x14ac:dyDescent="0.35">
      <c r="B5" s="326" t="s">
        <v>739</v>
      </c>
      <c r="C5" s="326" t="s">
        <v>741</v>
      </c>
      <c r="D5" s="318"/>
      <c r="E5" s="319"/>
      <c r="F5" s="319"/>
    </row>
    <row r="6" spans="1:6" x14ac:dyDescent="0.35">
      <c r="B6" s="326" t="s">
        <v>727</v>
      </c>
      <c r="C6" s="326" t="s">
        <v>742</v>
      </c>
      <c r="D6" s="318"/>
      <c r="E6" s="318"/>
      <c r="F6" s="318"/>
    </row>
    <row r="7" spans="1:6" x14ac:dyDescent="0.35">
      <c r="B7" s="330"/>
      <c r="C7" s="326"/>
      <c r="D7" s="320"/>
      <c r="E7" s="321"/>
      <c r="F7" s="321"/>
    </row>
    <row r="8" spans="1:6" x14ac:dyDescent="0.35">
      <c r="B8" s="17" t="s">
        <v>743</v>
      </c>
      <c r="C8" s="17"/>
      <c r="D8" s="318"/>
      <c r="E8" s="318"/>
      <c r="F8" s="318"/>
    </row>
    <row r="9" spans="1:6" x14ac:dyDescent="0.35">
      <c r="B9" s="326" t="s">
        <v>725</v>
      </c>
      <c r="C9" s="326" t="s">
        <v>744</v>
      </c>
      <c r="D9" s="320"/>
      <c r="E9" s="321"/>
      <c r="F9" s="321"/>
    </row>
    <row r="10" spans="1:6" x14ac:dyDescent="0.35">
      <c r="B10" s="326" t="s">
        <v>726</v>
      </c>
      <c r="C10" s="326" t="s">
        <v>745</v>
      </c>
      <c r="D10" s="320"/>
      <c r="E10" s="321"/>
      <c r="F10" s="321"/>
    </row>
    <row r="11" spans="1:6" x14ac:dyDescent="0.35">
      <c r="B11" s="326"/>
      <c r="C11" s="41"/>
      <c r="D11" s="320"/>
      <c r="E11" s="321"/>
      <c r="F11" s="321"/>
    </row>
    <row r="12" spans="1:6" x14ac:dyDescent="0.35">
      <c r="B12" s="21" t="s">
        <v>391</v>
      </c>
      <c r="C12" s="21"/>
      <c r="D12" s="328"/>
      <c r="E12" s="328"/>
      <c r="F12" s="328"/>
    </row>
    <row r="13" spans="1:6" x14ac:dyDescent="0.35">
      <c r="A13" s="207"/>
      <c r="B13" s="326" t="s">
        <v>724</v>
      </c>
      <c r="C13" s="326" t="s">
        <v>746</v>
      </c>
      <c r="D13" s="320"/>
      <c r="E13" s="320"/>
      <c r="F13" s="320"/>
    </row>
    <row r="14" spans="1:6" x14ac:dyDescent="0.35">
      <c r="B14" s="326"/>
      <c r="C14" s="326"/>
      <c r="D14" s="320"/>
      <c r="E14" s="320"/>
      <c r="F14" s="320"/>
    </row>
    <row r="15" spans="1:6" x14ac:dyDescent="0.35">
      <c r="B15" s="8" t="s">
        <v>199</v>
      </c>
      <c r="C15" s="17"/>
      <c r="D15" s="318"/>
      <c r="E15" s="322"/>
      <c r="F15" s="322"/>
    </row>
    <row r="16" spans="1:6" x14ac:dyDescent="0.35">
      <c r="A16" s="207"/>
      <c r="B16" s="326" t="s">
        <v>747</v>
      </c>
      <c r="C16" s="326" t="s">
        <v>748</v>
      </c>
      <c r="D16" s="323"/>
      <c r="E16" s="324"/>
      <c r="F16" s="31"/>
    </row>
    <row r="17" spans="1:6" x14ac:dyDescent="0.35">
      <c r="A17" s="207"/>
      <c r="B17" s="326" t="s">
        <v>749</v>
      </c>
      <c r="C17" s="326" t="s">
        <v>750</v>
      </c>
      <c r="D17" s="323"/>
      <c r="E17" s="324"/>
      <c r="F17" s="31"/>
    </row>
    <row r="18" spans="1:6" x14ac:dyDescent="0.35">
      <c r="A18" s="207"/>
      <c r="B18" s="326" t="s">
        <v>751</v>
      </c>
      <c r="C18" s="326" t="s">
        <v>752</v>
      </c>
      <c r="D18" s="323"/>
      <c r="E18" s="324"/>
      <c r="F18" s="31"/>
    </row>
    <row r="19" spans="1:6" x14ac:dyDescent="0.35">
      <c r="A19" s="207"/>
      <c r="B19" s="326"/>
      <c r="C19" s="326"/>
      <c r="D19" s="323"/>
      <c r="E19" s="324"/>
      <c r="F19" s="31"/>
    </row>
    <row r="20" spans="1:6" x14ac:dyDescent="0.35">
      <c r="A20" s="207"/>
      <c r="B20" s="322" t="s">
        <v>845</v>
      </c>
      <c r="C20" s="322"/>
      <c r="D20" s="323"/>
      <c r="E20" s="324"/>
      <c r="F20" s="31"/>
    </row>
    <row r="21" spans="1:6" x14ac:dyDescent="0.35">
      <c r="A21" s="207"/>
      <c r="B21" s="326" t="s">
        <v>846</v>
      </c>
      <c r="C21" s="326" t="s">
        <v>847</v>
      </c>
      <c r="D21" s="323"/>
      <c r="E21" s="324"/>
      <c r="F21" s="31"/>
    </row>
    <row r="22" spans="1:6" x14ac:dyDescent="0.35">
      <c r="A22" s="207"/>
      <c r="B22" s="326" t="s">
        <v>848</v>
      </c>
      <c r="C22" s="326" t="s">
        <v>722</v>
      </c>
      <c r="D22" s="323"/>
      <c r="E22" s="324"/>
      <c r="F22" s="31"/>
    </row>
    <row r="23" spans="1:6" x14ac:dyDescent="0.35">
      <c r="B23" s="326"/>
      <c r="C23" s="326"/>
      <c r="D23" s="320"/>
      <c r="E23" s="320"/>
      <c r="F23" s="320"/>
    </row>
    <row r="24" spans="1:6" x14ac:dyDescent="0.35">
      <c r="B24" s="17" t="s">
        <v>753</v>
      </c>
      <c r="C24" s="17"/>
      <c r="D24" s="318"/>
      <c r="E24" s="318"/>
      <c r="F24" s="318"/>
    </row>
    <row r="25" spans="1:6" x14ac:dyDescent="0.35">
      <c r="A25" s="207"/>
      <c r="B25" s="326" t="s">
        <v>754</v>
      </c>
      <c r="C25" s="326" t="s">
        <v>755</v>
      </c>
      <c r="D25" s="320"/>
      <c r="E25" s="320"/>
      <c r="F25" s="320"/>
    </row>
    <row r="26" spans="1:6" x14ac:dyDescent="0.35">
      <c r="A26" s="207"/>
      <c r="B26" s="326" t="s">
        <v>756</v>
      </c>
      <c r="C26" s="326" t="s">
        <v>757</v>
      </c>
      <c r="D26" s="320"/>
      <c r="E26" s="320"/>
      <c r="F26" s="320"/>
    </row>
    <row r="27" spans="1:6" x14ac:dyDescent="0.35">
      <c r="A27" s="207"/>
      <c r="B27" s="326" t="s">
        <v>758</v>
      </c>
      <c r="C27" s="326" t="s">
        <v>759</v>
      </c>
      <c r="D27" s="320"/>
      <c r="E27" s="320"/>
      <c r="F27" s="320"/>
    </row>
    <row r="28" spans="1:6" x14ac:dyDescent="0.35">
      <c r="A28" s="207"/>
      <c r="B28" s="326" t="s">
        <v>965</v>
      </c>
      <c r="C28" s="326" t="s">
        <v>964</v>
      </c>
      <c r="D28" s="320"/>
      <c r="E28" s="320"/>
      <c r="F28" s="320"/>
    </row>
    <row r="29" spans="1:6" x14ac:dyDescent="0.35">
      <c r="A29" s="207"/>
      <c r="B29" s="326" t="s">
        <v>760</v>
      </c>
      <c r="C29" s="326" t="s">
        <v>761</v>
      </c>
      <c r="D29" s="320"/>
      <c r="E29" s="320"/>
      <c r="F29" s="320"/>
    </row>
    <row r="30" spans="1:6" x14ac:dyDescent="0.35">
      <c r="A30" s="207"/>
      <c r="B30" s="326" t="s">
        <v>728</v>
      </c>
      <c r="C30" s="326" t="s">
        <v>762</v>
      </c>
      <c r="D30" s="320"/>
      <c r="E30" s="320"/>
      <c r="F30" s="320"/>
    </row>
    <row r="31" spans="1:6" x14ac:dyDescent="0.35">
      <c r="A31" s="207"/>
      <c r="B31" s="326" t="s">
        <v>729</v>
      </c>
      <c r="C31" s="326" t="s">
        <v>763</v>
      </c>
      <c r="D31" s="320"/>
      <c r="E31" s="320"/>
      <c r="F31" s="320"/>
    </row>
    <row r="32" spans="1:6" x14ac:dyDescent="0.35">
      <c r="A32" s="207"/>
      <c r="B32" s="326" t="s">
        <v>730</v>
      </c>
      <c r="C32" s="326" t="s">
        <v>764</v>
      </c>
      <c r="D32" s="320"/>
      <c r="E32" s="320"/>
      <c r="F32" s="320"/>
    </row>
    <row r="33" spans="1:6" x14ac:dyDescent="0.35">
      <c r="B33" s="326"/>
      <c r="C33" s="326"/>
      <c r="D33" s="320"/>
      <c r="E33" s="320"/>
      <c r="F33" s="320"/>
    </row>
    <row r="34" spans="1:6" x14ac:dyDescent="0.35">
      <c r="B34" s="17" t="s">
        <v>765</v>
      </c>
      <c r="C34" s="17"/>
      <c r="D34" s="318"/>
      <c r="E34" s="318"/>
      <c r="F34" s="318"/>
    </row>
    <row r="35" spans="1:6" x14ac:dyDescent="0.35">
      <c r="A35" s="207"/>
      <c r="B35" s="326" t="s">
        <v>731</v>
      </c>
      <c r="C35" s="326" t="s">
        <v>766</v>
      </c>
      <c r="D35" s="325"/>
      <c r="E35" s="320"/>
      <c r="F35" s="320"/>
    </row>
    <row r="36" spans="1:6" x14ac:dyDescent="0.35">
      <c r="B36" s="326"/>
      <c r="C36" s="326"/>
      <c r="D36" s="325"/>
      <c r="E36" s="320"/>
      <c r="F36" s="320"/>
    </row>
    <row r="37" spans="1:6" x14ac:dyDescent="0.35">
      <c r="B37" s="17" t="s">
        <v>767</v>
      </c>
      <c r="C37" s="17"/>
      <c r="D37" s="318"/>
      <c r="E37" s="318"/>
      <c r="F37" s="318"/>
    </row>
    <row r="38" spans="1:6" x14ac:dyDescent="0.35">
      <c r="A38" s="207"/>
      <c r="B38" s="326" t="s">
        <v>732</v>
      </c>
      <c r="C38" s="326" t="s">
        <v>768</v>
      </c>
      <c r="D38" s="320"/>
      <c r="E38" s="321"/>
      <c r="F38" s="321"/>
    </row>
    <row r="39" spans="1:6" x14ac:dyDescent="0.35">
      <c r="A39" s="207"/>
      <c r="B39" s="326" t="s">
        <v>733</v>
      </c>
      <c r="C39" s="326" t="s">
        <v>544</v>
      </c>
      <c r="D39" s="320"/>
      <c r="E39" s="321"/>
      <c r="F39" s="321"/>
    </row>
    <row r="40" spans="1:6" x14ac:dyDescent="0.35">
      <c r="B40" s="326"/>
      <c r="C40" s="326"/>
      <c r="D40" s="320"/>
      <c r="E40" s="321"/>
      <c r="F40" s="321"/>
    </row>
    <row r="41" spans="1:6" x14ac:dyDescent="0.35">
      <c r="B41" s="17" t="s">
        <v>769</v>
      </c>
      <c r="C41" s="17"/>
      <c r="D41" s="318"/>
      <c r="E41" s="318"/>
      <c r="F41" s="318"/>
    </row>
    <row r="42" spans="1:6" x14ac:dyDescent="0.35">
      <c r="A42" s="207"/>
      <c r="B42" s="326" t="s">
        <v>734</v>
      </c>
      <c r="C42" s="326" t="s">
        <v>770</v>
      </c>
      <c r="D42" s="320"/>
      <c r="E42" s="320"/>
      <c r="F42" s="320"/>
    </row>
    <row r="43" spans="1:6" x14ac:dyDescent="0.35">
      <c r="A43" s="207"/>
      <c r="B43" s="326" t="s">
        <v>735</v>
      </c>
      <c r="C43" s="326" t="s">
        <v>771</v>
      </c>
      <c r="D43" s="320"/>
      <c r="E43" s="321"/>
      <c r="F43" s="321"/>
    </row>
    <row r="44" spans="1:6" x14ac:dyDescent="0.35">
      <c r="A44" s="207"/>
      <c r="B44" s="326" t="s">
        <v>736</v>
      </c>
      <c r="C44" s="326" t="s">
        <v>772</v>
      </c>
      <c r="D44" s="320"/>
      <c r="E44" s="321"/>
      <c r="F44" s="321"/>
    </row>
    <row r="45" spans="1:6" x14ac:dyDescent="0.35">
      <c r="A45" s="207"/>
      <c r="B45" s="326" t="s">
        <v>773</v>
      </c>
      <c r="C45" s="326" t="s">
        <v>774</v>
      </c>
      <c r="D45" s="320"/>
      <c r="E45" s="321"/>
      <c r="F45" s="321"/>
    </row>
    <row r="46" spans="1:6" x14ac:dyDescent="0.35">
      <c r="A46" s="207"/>
      <c r="B46" s="326" t="s">
        <v>775</v>
      </c>
      <c r="C46" s="326" t="s">
        <v>776</v>
      </c>
      <c r="D46" s="320"/>
      <c r="E46" s="321"/>
      <c r="F46" s="321"/>
    </row>
    <row r="47" spans="1:6" x14ac:dyDescent="0.35">
      <c r="A47" s="207"/>
      <c r="B47" s="326" t="s">
        <v>737</v>
      </c>
      <c r="C47" s="326" t="s">
        <v>777</v>
      </c>
      <c r="D47" s="320"/>
      <c r="E47" s="321"/>
      <c r="F47" s="321"/>
    </row>
    <row r="48" spans="1:6" x14ac:dyDescent="0.35">
      <c r="A48" s="207"/>
      <c r="B48" s="331"/>
      <c r="C48" s="41"/>
      <c r="D48" s="320"/>
      <c r="E48" s="321"/>
      <c r="F48" s="321"/>
    </row>
    <row r="49" spans="1:6" x14ac:dyDescent="0.35">
      <c r="B49" s="17" t="s">
        <v>779</v>
      </c>
      <c r="C49" s="17"/>
      <c r="D49" s="318"/>
      <c r="E49" s="322"/>
      <c r="F49" s="322"/>
    </row>
    <row r="50" spans="1:6" x14ac:dyDescent="0.35">
      <c r="A50" s="207"/>
      <c r="B50" s="326" t="s">
        <v>738</v>
      </c>
      <c r="C50" s="326" t="s">
        <v>778</v>
      </c>
      <c r="D50" s="320"/>
      <c r="E50" s="321"/>
      <c r="F50" s="321"/>
    </row>
    <row r="51" spans="1:6" x14ac:dyDescent="0.35">
      <c r="B51" s="326"/>
      <c r="C51" s="326"/>
      <c r="D51" s="320"/>
      <c r="E51" s="321"/>
      <c r="F51" s="321"/>
    </row>
    <row r="52" spans="1:6" x14ac:dyDescent="0.35">
      <c r="B52" s="17" t="s">
        <v>12</v>
      </c>
      <c r="C52" s="17"/>
      <c r="D52" s="318"/>
      <c r="E52" s="322"/>
      <c r="F52" s="322"/>
    </row>
    <row r="53" spans="1:6" x14ac:dyDescent="0.35">
      <c r="A53" s="207"/>
      <c r="B53" s="326" t="s">
        <v>780</v>
      </c>
      <c r="C53" s="326" t="s">
        <v>781</v>
      </c>
      <c r="D53" s="320"/>
      <c r="E53" s="321"/>
      <c r="F53" s="321"/>
    </row>
    <row r="54" spans="1:6" x14ac:dyDescent="0.35">
      <c r="A54" s="207"/>
      <c r="B54" s="326"/>
      <c r="C54" s="326"/>
      <c r="D54" s="320"/>
      <c r="E54" s="321"/>
      <c r="F54" s="321"/>
    </row>
    <row r="55" spans="1:6" x14ac:dyDescent="0.35">
      <c r="A55" s="207"/>
      <c r="B55" s="322" t="s">
        <v>851</v>
      </c>
      <c r="C55" s="322"/>
      <c r="D55" s="320"/>
      <c r="E55" s="321"/>
      <c r="F55" s="321"/>
    </row>
    <row r="56" spans="1:6" x14ac:dyDescent="0.35">
      <c r="A56" s="207"/>
      <c r="B56" s="326" t="s">
        <v>852</v>
      </c>
      <c r="C56" s="326" t="s">
        <v>853</v>
      </c>
      <c r="D56" s="320"/>
      <c r="E56" s="321"/>
      <c r="F56" s="321"/>
    </row>
    <row r="57" spans="1:6" x14ac:dyDescent="0.35">
      <c r="A57" s="207"/>
      <c r="B57" s="326" t="s">
        <v>854</v>
      </c>
      <c r="C57" s="326" t="s">
        <v>855</v>
      </c>
      <c r="D57" s="320"/>
      <c r="E57" s="321"/>
      <c r="F57" s="321"/>
    </row>
    <row r="58" spans="1:6" x14ac:dyDescent="0.35">
      <c r="A58" s="207"/>
      <c r="B58" s="326" t="s">
        <v>856</v>
      </c>
      <c r="C58" s="326" t="s">
        <v>857</v>
      </c>
      <c r="D58" s="320"/>
      <c r="E58" s="321"/>
      <c r="F58" s="321"/>
    </row>
    <row r="59" spans="1:6" x14ac:dyDescent="0.35">
      <c r="A59" s="207"/>
      <c r="B59" s="326" t="s">
        <v>858</v>
      </c>
      <c r="C59" s="326" t="s">
        <v>859</v>
      </c>
      <c r="D59" s="320"/>
      <c r="E59" s="321"/>
      <c r="F59" s="321"/>
    </row>
    <row r="60" spans="1:6" x14ac:dyDescent="0.35">
      <c r="A60" s="207"/>
      <c r="B60" s="326" t="s">
        <v>860</v>
      </c>
      <c r="C60" s="326" t="s">
        <v>861</v>
      </c>
      <c r="D60" s="320"/>
      <c r="E60" s="321"/>
      <c r="F60" s="321"/>
    </row>
    <row r="61" spans="1:6" x14ac:dyDescent="0.35">
      <c r="B61" s="326"/>
      <c r="C61" s="326"/>
      <c r="D61" s="320"/>
      <c r="E61" s="321"/>
      <c r="F61" s="321"/>
    </row>
    <row r="62" spans="1:6" x14ac:dyDescent="0.35">
      <c r="B62" s="8" t="s">
        <v>782</v>
      </c>
      <c r="C62" s="17"/>
      <c r="D62" s="318"/>
      <c r="E62" s="322"/>
      <c r="F62" s="322"/>
    </row>
    <row r="63" spans="1:6" x14ac:dyDescent="0.35">
      <c r="A63" s="207"/>
      <c r="B63" s="326" t="s">
        <v>783</v>
      </c>
      <c r="C63" s="326" t="s">
        <v>782</v>
      </c>
      <c r="D63" s="320"/>
      <c r="E63" s="321"/>
      <c r="F63" s="321"/>
    </row>
    <row r="64" spans="1:6" x14ac:dyDescent="0.35">
      <c r="A64" s="207"/>
      <c r="B64" s="326" t="s">
        <v>784</v>
      </c>
      <c r="C64" s="326" t="s">
        <v>785</v>
      </c>
      <c r="D64" s="320"/>
      <c r="E64" s="321"/>
      <c r="F64" s="321"/>
    </row>
    <row r="65" spans="1:6" x14ac:dyDescent="0.35">
      <c r="A65" s="207"/>
      <c r="B65" s="326" t="s">
        <v>786</v>
      </c>
      <c r="C65" s="326" t="s">
        <v>787</v>
      </c>
      <c r="D65" s="320"/>
      <c r="E65" s="321"/>
      <c r="F65" s="321"/>
    </row>
    <row r="66" spans="1:6" x14ac:dyDescent="0.35">
      <c r="A66" s="207"/>
      <c r="B66" s="326"/>
      <c r="C66" s="326"/>
      <c r="D66" s="320"/>
      <c r="E66" s="321"/>
      <c r="F66" s="321"/>
    </row>
    <row r="67" spans="1:6" x14ac:dyDescent="0.35">
      <c r="A67" s="207"/>
      <c r="B67" s="322" t="s">
        <v>842</v>
      </c>
      <c r="C67" s="326"/>
      <c r="D67" s="320"/>
      <c r="E67" s="321"/>
      <c r="F67" s="321"/>
    </row>
    <row r="68" spans="1:6" x14ac:dyDescent="0.35">
      <c r="B68" s="332" t="s">
        <v>843</v>
      </c>
      <c r="C68" s="326" t="s">
        <v>844</v>
      </c>
      <c r="D68" s="320"/>
      <c r="E68" s="321"/>
      <c r="F68" s="321"/>
    </row>
    <row r="69" spans="1:6" x14ac:dyDescent="0.35">
      <c r="B69" s="326"/>
      <c r="C69" s="326"/>
      <c r="D69" s="320"/>
      <c r="E69" s="321"/>
      <c r="F69" s="321"/>
    </row>
    <row r="70" spans="1:6" x14ac:dyDescent="0.35">
      <c r="A70" s="207"/>
      <c r="B70" s="8" t="s">
        <v>788</v>
      </c>
      <c r="C70" s="326"/>
      <c r="D70" s="320"/>
      <c r="E70" s="321"/>
      <c r="F70" s="321"/>
    </row>
    <row r="71" spans="1:6" x14ac:dyDescent="0.35">
      <c r="A71" s="207"/>
      <c r="B71" s="332" t="s">
        <v>789</v>
      </c>
      <c r="C71" s="326" t="s">
        <v>799</v>
      </c>
      <c r="D71" s="320"/>
      <c r="E71" s="321"/>
      <c r="F71" s="321"/>
    </row>
    <row r="72" spans="1:6" ht="15" thickBot="1" x14ac:dyDescent="0.4">
      <c r="A72" s="207"/>
      <c r="B72" s="333"/>
      <c r="C72" s="333"/>
      <c r="D72" s="320"/>
      <c r="E72" s="321"/>
      <c r="F72" s="321"/>
    </row>
    <row r="73" spans="1:6" ht="9.75" customHeight="1" x14ac:dyDescent="0.35">
      <c r="A73" s="207"/>
      <c r="B73" s="326"/>
      <c r="C73" s="326"/>
      <c r="D73" s="320"/>
      <c r="E73" s="321"/>
      <c r="F73" s="321"/>
    </row>
    <row r="74" spans="1:6" x14ac:dyDescent="0.35">
      <c r="E74" s="321"/>
      <c r="F74" s="321"/>
    </row>
    <row r="75" spans="1:6" x14ac:dyDescent="0.35">
      <c r="E75" s="321"/>
      <c r="F75" s="321"/>
    </row>
    <row r="76" spans="1:6" x14ac:dyDescent="0.35">
      <c r="E76" s="321"/>
      <c r="F76" s="321"/>
    </row>
    <row r="77" spans="1:6" x14ac:dyDescent="0.35">
      <c r="E77" s="321"/>
      <c r="F77" s="321"/>
    </row>
    <row r="78" spans="1:6" x14ac:dyDescent="0.35">
      <c r="E78" s="321"/>
      <c r="F78" s="321"/>
    </row>
    <row r="79" spans="1:6" x14ac:dyDescent="0.35">
      <c r="E79" s="321"/>
      <c r="F79" s="321"/>
    </row>
    <row r="80" spans="1:6" x14ac:dyDescent="0.35">
      <c r="E80" s="321"/>
      <c r="F80" s="321"/>
    </row>
    <row r="81" spans="5:6" x14ac:dyDescent="0.35">
      <c r="E81" s="320"/>
      <c r="F81" s="320"/>
    </row>
    <row r="82" spans="5:6" x14ac:dyDescent="0.35">
      <c r="E82" s="320"/>
      <c r="F82" s="320"/>
    </row>
    <row r="83" spans="5:6" x14ac:dyDescent="0.35">
      <c r="E83" s="320"/>
      <c r="F83" s="320"/>
    </row>
    <row r="84" spans="5:6" x14ac:dyDescent="0.35">
      <c r="E84" s="321"/>
      <c r="F84" s="321"/>
    </row>
    <row r="85" spans="5:6" x14ac:dyDescent="0.35">
      <c r="E85" s="321"/>
      <c r="F85" s="321"/>
    </row>
    <row r="86" spans="5:6" x14ac:dyDescent="0.35">
      <c r="E86" s="321"/>
      <c r="F86" s="321"/>
    </row>
    <row r="87" spans="5:6" x14ac:dyDescent="0.35">
      <c r="E87" s="321"/>
      <c r="F87" s="321"/>
    </row>
    <row r="88" spans="5:6" x14ac:dyDescent="0.35">
      <c r="E88" s="321"/>
      <c r="F88" s="321"/>
    </row>
    <row r="89" spans="5:6" x14ac:dyDescent="0.35">
      <c r="E89" s="321"/>
      <c r="F89" s="321"/>
    </row>
    <row r="90" spans="5:6" x14ac:dyDescent="0.35">
      <c r="E90" s="321"/>
      <c r="F90" s="321"/>
    </row>
    <row r="91" spans="5:6" x14ac:dyDescent="0.35">
      <c r="E91" s="321"/>
      <c r="F91" s="321"/>
    </row>
    <row r="92" spans="5:6" x14ac:dyDescent="0.35">
      <c r="E92" s="321"/>
      <c r="F92" s="321"/>
    </row>
    <row r="93" spans="5:6" x14ac:dyDescent="0.35">
      <c r="E93" s="321"/>
      <c r="F93" s="321"/>
    </row>
    <row r="94" spans="5:6" x14ac:dyDescent="0.35">
      <c r="E94" s="321"/>
      <c r="F94" s="321"/>
    </row>
    <row r="95" spans="5:6" x14ac:dyDescent="0.35">
      <c r="E95" s="321"/>
      <c r="F95" s="321"/>
    </row>
    <row r="96" spans="5:6" x14ac:dyDescent="0.35">
      <c r="E96" s="321"/>
      <c r="F96" s="321"/>
    </row>
    <row r="97" spans="5:6" x14ac:dyDescent="0.35">
      <c r="E97" s="321"/>
      <c r="F97" s="321"/>
    </row>
    <row r="98" spans="5:6" x14ac:dyDescent="0.35">
      <c r="E98" s="321"/>
      <c r="F98" s="321"/>
    </row>
    <row r="99" spans="5:6" x14ac:dyDescent="0.35">
      <c r="E99" s="321"/>
      <c r="F99" s="321"/>
    </row>
    <row r="100" spans="5:6" x14ac:dyDescent="0.35">
      <c r="E100" s="321"/>
      <c r="F100" s="321"/>
    </row>
    <row r="101" spans="5:6" x14ac:dyDescent="0.35">
      <c r="E101" s="321"/>
      <c r="F101" s="321"/>
    </row>
    <row r="102" spans="5:6" x14ac:dyDescent="0.35">
      <c r="E102" s="321"/>
      <c r="F102" s="321"/>
    </row>
    <row r="103" spans="5:6" x14ac:dyDescent="0.35">
      <c r="E103" s="321"/>
      <c r="F103" s="321"/>
    </row>
    <row r="104" spans="5:6" x14ac:dyDescent="0.35">
      <c r="E104" s="321"/>
      <c r="F104" s="321"/>
    </row>
    <row r="105" spans="5:6" x14ac:dyDescent="0.35">
      <c r="E105" s="321"/>
      <c r="F105" s="321"/>
    </row>
    <row r="106" spans="5:6" x14ac:dyDescent="0.35">
      <c r="E106" s="321"/>
      <c r="F106" s="321"/>
    </row>
    <row r="107" spans="5:6" x14ac:dyDescent="0.35">
      <c r="E107" s="31"/>
      <c r="F107" s="31"/>
    </row>
    <row r="130" spans="2:3" x14ac:dyDescent="0.35">
      <c r="B130" s="321"/>
      <c r="C130" s="320"/>
    </row>
    <row r="131" spans="2:3" x14ac:dyDescent="0.35">
      <c r="B131" s="31"/>
      <c r="C131" s="31"/>
    </row>
  </sheetData>
  <sheetProtection algorithmName="SHA-512" hashValue="wKaDe1lTwBKSL+oJKDpyQam8J26vVSN4bHVbE56n45cVvS7+EsPkQZf1hhdk78yd7v6w+9XJYjT94A6Sy8SyUQ==" saltValue="74qO8FOhdVK91p4bMdiwgw==" spinCount="100000" sheet="1" objects="1" scenarios="1"/>
  <mergeCells count="1">
    <mergeCell ref="B3:C3"/>
  </mergeCells>
  <hyperlinks>
    <hyperlink ref="B10" location="'LI2'!A1" display="LI2" xr:uid="{00000000-0004-0000-0000-000000000000}"/>
    <hyperlink ref="B9" location="'LI1'!A1" display="LI1" xr:uid="{00000000-0004-0000-0000-000002000000}"/>
    <hyperlink ref="C9" location="'LI1'!A1" display="A számviteli és a prudenciális konszolidáció hatóköre közötti eltérések és a pénzügyi kimutatásokban szereplő kategóriák szabályozói kockázati kategóriáknak való megfeleltetése" xr:uid="{00000000-0004-0000-0000-000004000000}"/>
    <hyperlink ref="C13"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C10" location="'LI2'!A1" display="A szabályozói kitettségértékek és a pénzügyi kimutatásokban szereplő könyv szerinti értékek közötti eltérések fő forrásai" xr:uid="{00000000-0004-0000-0000-00000E000000}"/>
    <hyperlink ref="B13" location="'PV1'!A1" display="PV1" xr:uid="{00000000-0004-0000-0000-000010000000}"/>
    <hyperlink ref="B13" location="'CC1'!A1" display="CC1" xr:uid="{00000000-0004-0000-0000-000011000000}"/>
    <hyperlink ref="B16:B17" location="'PV1'!A1" display="PV1" xr:uid="{00000000-0004-0000-0000-000019000000}"/>
    <hyperlink ref="B18" location="'LR3'!A1" display="LR3 – LRSpl" xr:uid="{00000000-0004-0000-0000-00001A000000}"/>
    <hyperlink ref="C16:C18" location="CCyB2!A1" display="Az intézményspecifikus anticiklikus tőkepuffer nagysága" xr:uid="{00000000-0004-0000-0000-00001B000000}"/>
    <hyperlink ref="B16" location="'LR1'!A1" display="LR1 – LRSum" xr:uid="{00000000-0004-0000-0000-00001C000000}"/>
    <hyperlink ref="B17" location="'LR2'!A1" display="LR2 – LRCom" xr:uid="{00000000-0004-0000-0000-00001D000000}"/>
    <hyperlink ref="C16" location="'LR1'!A1" display="A számviteli eszközök és a tőkeáttételi mutató számításához használt kitettségek összefoglaló egyeztetése" xr:uid="{00000000-0004-0000-0000-00001E000000}"/>
    <hyperlink ref="C17" location="'LR2'!A1" display="Tőkeáttételi mutatóra vonatkozó egységes adattábla" xr:uid="{00000000-0004-0000-0000-00001F000000}"/>
    <hyperlink ref="C18" location="'LR3'!A1" display="Mérlegen belüli kitettségek bontása (származtatott ügyletek, értékpapír-finanszírozási ügyletek és mentesített kitettségek nélkül)" xr:uid="{00000000-0004-0000-0000-000020000000}"/>
    <hyperlink ref="B25:B26" location="'PV1'!A1" display="PV1" xr:uid="{00000000-0004-0000-0000-000027000000}"/>
    <hyperlink ref="C25:C26" location="CCyB2!A1" display="Az intézményspecifikus anticiklikus tőkepuffer nagysága" xr:uid="{00000000-0004-0000-0000-000028000000}"/>
    <hyperlink ref="B25" location="'CR1'!A1" display="CR1" xr:uid="{00000000-0004-0000-0000-000029000000}"/>
    <hyperlink ref="B26" location="'CR1-A'!A1" display="CR1-A" xr:uid="{00000000-0004-0000-0000-00002A000000}"/>
    <hyperlink ref="C25" location="'CR1'!A1" display="Teljesítő (performing) és nemteljesítő (non-performing) kitettségek és kapcsolódó céltartalékok" xr:uid="{00000000-0004-0000-0000-00002B000000}"/>
    <hyperlink ref="C26" location="'CR1-A'!A1" display="Kitettségek futamideje" xr:uid="{00000000-0004-0000-0000-00002C000000}"/>
    <hyperlink ref="B27:B29" location="'PV1'!A1" display="PV1" xr:uid="{00000000-0004-0000-0000-00002D000000}"/>
    <hyperlink ref="C27:C29" location="CCyB2!A1" display="Az intézményspecifikus anticiklikus tőkepuffer nagysága" xr:uid="{00000000-0004-0000-0000-00002E000000}"/>
    <hyperlink ref="B27" location="'CR2'!A1" display="CR2" xr:uid="{00000000-0004-0000-0000-00002F000000}"/>
    <hyperlink ref="B29" location="CR2a!A1" display="CR2a" xr:uid="{00000000-0004-0000-0000-000030000000}"/>
    <hyperlink ref="C27" location="'CR2'!A1" display="Nemteljesítő hitelek és előlegek állományának változásai" xr:uid="{00000000-0004-0000-0000-000031000000}"/>
    <hyperlink ref="C29" location="CR2a!A1" display="A nemteljesítő hitelek és előlegek állományának változásai és a kapcsolódó nettó kumulált megtérülés" xr:uid="{00000000-0004-0000-0000-000032000000}"/>
    <hyperlink ref="B30" location="'PV1'!A1" display="PV1" xr:uid="{00000000-0004-0000-0000-000033000000}"/>
    <hyperlink ref="C30" location="CCyB2!A1" display="Az intézményspecifikus anticiklikus tőkepuffer nagysága" xr:uid="{00000000-0004-0000-0000-000034000000}"/>
    <hyperlink ref="B30" location="'CQ1'!A1" display="CQ1" xr:uid="{00000000-0004-0000-0000-000035000000}"/>
    <hyperlink ref="C30" location="'CQ1'!A1" display="Átstrukturált kitettségek hitelminősége" xr:uid="{00000000-0004-0000-0000-000037000000}"/>
    <hyperlink ref="B31" location="'PV1'!A1" display="PV1" xr:uid="{00000000-0004-0000-0000-000039000000}"/>
    <hyperlink ref="C31" location="CCyB2!A1" display="Az intézményspecifikus anticiklikus tőkepuffer nagysága" xr:uid="{00000000-0004-0000-0000-00003A000000}"/>
    <hyperlink ref="B31" location="'CQ3'!A1" display="CQ3" xr:uid="{00000000-0004-0000-0000-00003B000000}"/>
    <hyperlink ref="C31" location="'CQ3'!A1" display="Teljesítő és nemteljesítő kitettségek hitelminősége a késedelmes napok szerinti bontásban" xr:uid="{00000000-0004-0000-0000-00003D000000}"/>
    <hyperlink ref="B32" location="'PV1'!A1" display="PV1" xr:uid="{00000000-0004-0000-0000-000045000000}"/>
    <hyperlink ref="C32" location="CCyB2!A1" display="Az intézményspecifikus anticiklikus tőkepuffer nagysága" xr:uid="{00000000-0004-0000-0000-000046000000}"/>
    <hyperlink ref="B32" location="'CQ7'!A1" display="CQ7" xr:uid="{00000000-0004-0000-0000-000047000000}"/>
    <hyperlink ref="C32" location="'CQ7'!A1" display="Birtokbavétellel és végrehajtással megszerzett biztosítékok" xr:uid="{00000000-0004-0000-0000-000049000000}"/>
    <hyperlink ref="B35" location="'CR3'!A1" display="CR3" xr:uid="{00000000-0004-0000-0000-00004B000000}"/>
    <hyperlink ref="C35" location="'CR3'!A1" display="Hitelkockázat-mérséklési technikák áttekintése: A hitelkockázat-mérséklési technikák alkalmazása" xr:uid="{00000000-0004-0000-0000-00004C000000}"/>
    <hyperlink ref="B38" location="'CR4'!A1" display="CR4" xr:uid="{00000000-0004-0000-0000-00004D000000}"/>
    <hyperlink ref="C38" location="'CR4'!A1" display="Sztenderd módszer – Hitelkockázati kitettség és a hitelkockázat-mérséklés hatásai" xr:uid="{00000000-0004-0000-0000-00004E000000}"/>
    <hyperlink ref="B39" location="'CR5'!A1" display="CR5" xr:uid="{00000000-0004-0000-0000-00004F000000}"/>
    <hyperlink ref="C39" location="'CR5'!A1" display="Sztenderd módszer" xr:uid="{00000000-0004-0000-0000-000050000000}"/>
    <hyperlink ref="B42" location="'CCR1'!A1" display="CCR1" xr:uid="{00000000-0004-0000-0000-000051000000}"/>
    <hyperlink ref="C42" location="'CCR1'!A1" display="A partnerkockázati kitettség elemzése módszerenként" xr:uid="{00000000-0004-0000-0000-000052000000}"/>
    <hyperlink ref="B43" location="'CCR2'!A1" display="CCR2" xr:uid="{00000000-0004-0000-0000-000053000000}"/>
    <hyperlink ref="C43" location="'CCR2'!A1" display="CVA-kockázathoz kapcsolódó szavatolótőke-követelmények hatálya alá tartozó ügyletek" xr:uid="{00000000-0004-0000-0000-000054000000}"/>
    <hyperlink ref="B44" location="'CCR3'!A1" display="CCR3" xr:uid="{00000000-0004-0000-0000-000055000000}"/>
    <hyperlink ref="C44" location="'CCR3'!A1" display="Sztenderd módszer – Partnerkockázati kitettségek szabályozási kitettségi osztályok és kockázati súlyok szerint" xr:uid="{00000000-0004-0000-0000-000056000000}"/>
    <hyperlink ref="B45" location="'CCR5'!A1" display="CCR5" xr:uid="{00000000-0004-0000-0000-000057000000}"/>
    <hyperlink ref="C45" location="'CCR5'!A1" display="Partnerkockázati kitettségek biztosítékainak összetétele" xr:uid="{00000000-0004-0000-0000-000058000000}"/>
    <hyperlink ref="B46" location="'CCR6'!A1" display="CCR6" xr:uid="{00000000-0004-0000-0000-000059000000}"/>
    <hyperlink ref="C46" location="'CCR6'!A1" display="Hitelderivatíva-kitettségek" xr:uid="{00000000-0004-0000-0000-00005A000000}"/>
    <hyperlink ref="B47" location="'CCR8'!A1" display="CCR8" xr:uid="{00000000-0004-0000-0000-00005B000000}"/>
    <hyperlink ref="C47" location="'CCR8'!A1" display="Központi szerződő felekkel szembeni kitettségek" xr:uid="{00000000-0004-0000-0000-00005C000000}"/>
    <hyperlink ref="B50" location="'MR1'!A1" display="MR1" xr:uid="{00000000-0004-0000-0000-00005D000000}"/>
    <hyperlink ref="C50" location="'MR1'!A1" display="Piaci kockázat a sztenderd módszer alapján" xr:uid="{00000000-0004-0000-0000-00005E000000}"/>
    <hyperlink ref="B53" location="'OR1'!A1" display="OR1" xr:uid="{00000000-0004-0000-0000-00005F000000}"/>
    <hyperlink ref="C53" location="'OR1'!A1" display="A működési kockázathoz kapcsolódó szavatolótőke-követelmények és a kockázattal súlyozott kitettségértékek" xr:uid="{00000000-0004-0000-0000-000060000000}"/>
    <hyperlink ref="B63" location="'AE1'!A1" display="AE1" xr:uid="{00000000-0004-0000-0000-00006B000000}"/>
    <hyperlink ref="B64" location="'AE2'!A1" display="AE2" xr:uid="{00000000-0004-0000-0000-00006C000000}"/>
    <hyperlink ref="B65" location="'AE3'!A1" display="AE3" xr:uid="{00000000-0004-0000-0000-00006D000000}"/>
    <hyperlink ref="C63" location="'AE1'!A1" display="Megterhelt és meg nem terhelt eszközök" xr:uid="{00000000-0004-0000-0000-00006E000000}"/>
    <hyperlink ref="C64" location="'AE2'!A1" display="Kapott biztosítékok és kibocsátott, hitelviszonyt megtestesítő saját értékpapírok" xr:uid="{00000000-0004-0000-0000-00006F000000}"/>
    <hyperlink ref="C65" location="'AE3'!A1" display="Megterhelés forrásai" xr:uid="{00000000-0004-0000-0000-000070000000}"/>
    <hyperlink ref="B71" location="IFRS9!A1" display="IFRS9" xr:uid="{00000000-0004-0000-0000-000077000000}"/>
    <hyperlink ref="B68" location="IRRBB1!A1" display="IRRBB1" xr:uid="{F31E1EA0-B85C-466D-A278-FE682976F9F6}"/>
    <hyperlink ref="B21:B22" location="'PV1'!A1" display="PV1" xr:uid="{798EF9EF-8049-49D4-B552-E53806532D25}"/>
    <hyperlink ref="C21:C22" location="CCyB2!A1" display="Az intézményspecifikus anticiklikus tőkepuffer nagysága" xr:uid="{F58FF219-570E-45AB-973B-8A48D7CDE8AE}"/>
    <hyperlink ref="B21" location="'LIQ1'!A1" display="LIQ1" xr:uid="{80739F52-2E99-4576-9FA7-0699C4EF6FA9}"/>
    <hyperlink ref="B22" location="'LIQ2'!A1" display="LIQ2" xr:uid="{CC6208E4-0B67-4C11-95F7-D0B8F98450B4}"/>
    <hyperlink ref="C21" location="'LIQ1'!A1" display="A likviditásfedezeti rátára vonatkozó mennyiségi információk" xr:uid="{BCFC5D51-755E-464F-A018-A6F6487893A4}"/>
    <hyperlink ref="C22" location="'LIQ2'!A1" display="Nettó stabil forrásellátottsági ráta" xr:uid="{A8270255-0CAE-40DC-AEC5-F379829D29C9}"/>
    <hyperlink ref="B56" location="'REM1'!A1" display="REM1" xr:uid="{2F2799E8-E053-4931-A6C0-F5036C59CA60}"/>
    <hyperlink ref="B57" location="'REM2'!A1" display="REM2" xr:uid="{B51912CB-F5CD-47B9-931F-F07FE8328F82}"/>
    <hyperlink ref="B58" location="'REM3'!A1" display="REM3" xr:uid="{84522310-7F71-4A32-BA5E-7B03DA699EDE}"/>
    <hyperlink ref="B59" location="'REM4'!A1" display="REM4" xr:uid="{E72225F5-2619-4A80-844D-3ED0DE899C98}"/>
    <hyperlink ref="B60" location="'REM5'!A1" display="REM5" xr:uid="{4785F73D-9992-4966-A3C2-D088BCCAEE40}"/>
    <hyperlink ref="C56" location="'REM1'!A1" display="Az üzleti évre vonatkozóan megítélt javadalmazás" xr:uid="{9C40734C-DF4A-47DA-953E-66D7B6C8E952}"/>
    <hyperlink ref="C57" location="'REM2'!A1" display="Különleges kifizetések azon munkavállalók számára, akiknek szakmai tevékenysége lényeges hatást gyakorol az intézmény kockázati profiljára (azonosított munkavállalók)" xr:uid="{D48BA077-AA2F-45ED-A6C8-BC1BFD5C9970}"/>
    <hyperlink ref="C58" location="'REM3'!A1" display="Halasztott javadalmazás" xr:uid="{E1E1F20A-120F-4328-A838-EAD82B4A31A7}"/>
    <hyperlink ref="C59" location="'REM4'!A1" display="Évenként 1 millió EUR összegű vagy annál nagyobb javadalmazás" xr:uid="{A97488D5-BBC0-4F27-8848-CEFC9083C4BA}"/>
    <hyperlink ref="C60" location="'REM5'!A1" display="Információ azon munkavállalók javadalmazásáról, akiknek szakmai tevékenysége lényeges hatást gyakorol az intézmény kockázati profiljára (azonosított munkavállalók)" xr:uid="{E6D33A7F-FC78-414F-9D94-EEADF4244427}"/>
    <hyperlink ref="B28" location="'CR2-A'!A1" display="'CR2-A'!A1" xr:uid="{EC36C99C-6C02-470F-989F-C335D3FC5711}"/>
    <hyperlink ref="C28" location="'CR2-A'!A1" display="'CR2-A'!A1" xr:uid="{625F4E28-26C7-4787-8573-9584801279C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B1:D22"/>
  <sheetViews>
    <sheetView showGridLines="0" workbookViewId="0">
      <selection activeCell="B4" sqref="B4"/>
    </sheetView>
  </sheetViews>
  <sheetFormatPr defaultRowHeight="14.5" x14ac:dyDescent="0.35"/>
  <cols>
    <col min="1" max="2" width="4.453125" customWidth="1"/>
    <col min="3" max="3" width="80.7265625" customWidth="1"/>
    <col min="4" max="4" width="23" customWidth="1"/>
  </cols>
  <sheetData>
    <row r="1" spans="2:4" ht="12.75" customHeight="1" x14ac:dyDescent="0.35"/>
    <row r="2" spans="2:4" x14ac:dyDescent="0.35">
      <c r="B2" s="179" t="s">
        <v>0</v>
      </c>
      <c r="C2" s="100"/>
    </row>
    <row r="3" spans="2:4" x14ac:dyDescent="0.35">
      <c r="B3" s="1"/>
      <c r="C3" s="1"/>
    </row>
    <row r="4" spans="2:4" ht="15.5" x14ac:dyDescent="0.35">
      <c r="B4" s="19" t="s">
        <v>254</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42">
        <f>+Tartalom!B3</f>
        <v>44926</v>
      </c>
      <c r="D8" s="442"/>
    </row>
    <row r="9" spans="2:4" ht="33" customHeight="1" thickBot="1" x14ac:dyDescent="0.4">
      <c r="B9" s="106"/>
      <c r="C9" s="7" t="s">
        <v>167</v>
      </c>
      <c r="D9" s="23" t="s">
        <v>186</v>
      </c>
    </row>
    <row r="10" spans="2:4" ht="25.5" customHeight="1" x14ac:dyDescent="0.35">
      <c r="B10" s="98" t="s">
        <v>255</v>
      </c>
      <c r="C10" s="84" t="s">
        <v>274</v>
      </c>
      <c r="D10" s="94">
        <v>408252.96716599993</v>
      </c>
    </row>
    <row r="11" spans="2:4" x14ac:dyDescent="0.35">
      <c r="B11" s="98" t="s">
        <v>256</v>
      </c>
      <c r="C11" s="89" t="s">
        <v>275</v>
      </c>
      <c r="D11" s="92">
        <v>0</v>
      </c>
    </row>
    <row r="12" spans="2:4" x14ac:dyDescent="0.35">
      <c r="B12" s="98" t="s">
        <v>257</v>
      </c>
      <c r="C12" s="89" t="s">
        <v>276</v>
      </c>
      <c r="D12" s="92">
        <v>408252.96716599993</v>
      </c>
    </row>
    <row r="13" spans="2:4" x14ac:dyDescent="0.35">
      <c r="B13" s="98" t="s">
        <v>258</v>
      </c>
      <c r="C13" s="90" t="s">
        <v>259</v>
      </c>
      <c r="D13" s="92">
        <v>71536.628834000003</v>
      </c>
    </row>
    <row r="14" spans="2:4" x14ac:dyDescent="0.35">
      <c r="B14" s="98" t="s">
        <v>260</v>
      </c>
      <c r="C14" s="90" t="s">
        <v>261</v>
      </c>
      <c r="D14" s="92">
        <v>311593.35210999992</v>
      </c>
    </row>
    <row r="15" spans="2:4" ht="20" x14ac:dyDescent="0.35">
      <c r="B15" s="98" t="s">
        <v>262</v>
      </c>
      <c r="C15" s="39" t="s">
        <v>263</v>
      </c>
      <c r="D15" s="92">
        <v>0</v>
      </c>
    </row>
    <row r="16" spans="2:4" x14ac:dyDescent="0.35">
      <c r="B16" s="98" t="s">
        <v>264</v>
      </c>
      <c r="C16" s="90" t="s">
        <v>265</v>
      </c>
      <c r="D16" s="92">
        <v>0</v>
      </c>
    </row>
    <row r="17" spans="2:4" x14ac:dyDescent="0.35">
      <c r="B17" s="98" t="s">
        <v>266</v>
      </c>
      <c r="C17" s="90" t="s">
        <v>277</v>
      </c>
      <c r="D17" s="92">
        <v>22814.992626999996</v>
      </c>
    </row>
    <row r="18" spans="2:4" x14ac:dyDescent="0.35">
      <c r="B18" s="98" t="s">
        <v>267</v>
      </c>
      <c r="C18" s="90" t="s">
        <v>268</v>
      </c>
      <c r="D18" s="92">
        <v>212.75621699999999</v>
      </c>
    </row>
    <row r="19" spans="2:4" x14ac:dyDescent="0.35">
      <c r="B19" s="98" t="s">
        <v>269</v>
      </c>
      <c r="C19" s="90" t="s">
        <v>278</v>
      </c>
      <c r="D19" s="92">
        <v>1209.5674699999995</v>
      </c>
    </row>
    <row r="20" spans="2:4" x14ac:dyDescent="0.35">
      <c r="B20" s="98" t="s">
        <v>270</v>
      </c>
      <c r="C20" s="90" t="s">
        <v>271</v>
      </c>
      <c r="D20" s="92">
        <v>679.60614199999975</v>
      </c>
    </row>
    <row r="21" spans="2:4" ht="15" thickBot="1" x14ac:dyDescent="0.4">
      <c r="B21" s="114" t="s">
        <v>272</v>
      </c>
      <c r="C21" s="91" t="s">
        <v>273</v>
      </c>
      <c r="D21" s="93">
        <v>206.06376599999987</v>
      </c>
    </row>
    <row r="22" spans="2:4" x14ac:dyDescent="0.35">
      <c r="C22" s="95"/>
      <c r="D22" s="95"/>
    </row>
  </sheetData>
  <sheetProtection algorithmName="SHA-512" hashValue="EdZaOqOA4dtaJH5xWGx1jDFhhP3s9EaTRPnpR44CpprjI8RuJ9YGH84W4B+dA1+DFs/WxdtSPouDmrpvi5ds+g==" saltValue="X5i/7ZaJ+yHsCy6ELvFr5A==" spinCount="100000" sheet="1" objects="1" scenarios="1"/>
  <mergeCells count="1">
    <mergeCell ref="C8:D8"/>
  </mergeCells>
  <hyperlinks>
    <hyperlink ref="B2" location="Tartalom!A1" display="Back to contents page" xr:uid="{E0D4403C-FE5C-43C3-8A01-D8A9A3EA894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B1:L47"/>
  <sheetViews>
    <sheetView showGridLines="0" workbookViewId="0">
      <selection activeCell="B4" sqref="B4"/>
    </sheetView>
  </sheetViews>
  <sheetFormatPr defaultRowHeight="14.5" x14ac:dyDescent="0.35"/>
  <cols>
    <col min="1" max="1" width="4.453125" customWidth="1"/>
    <col min="2" max="2" width="7" customWidth="1"/>
    <col min="3" max="3" width="58.453125" customWidth="1"/>
    <col min="4" max="4" width="8.7265625" bestFit="1" customWidth="1"/>
  </cols>
  <sheetData>
    <row r="1" spans="2:12" ht="12.75" customHeight="1" x14ac:dyDescent="0.35"/>
    <row r="2" spans="2:12" x14ac:dyDescent="0.35">
      <c r="B2" s="179" t="s">
        <v>0</v>
      </c>
      <c r="C2" s="47"/>
      <c r="D2" s="47"/>
    </row>
    <row r="3" spans="2:12" x14ac:dyDescent="0.35">
      <c r="B3" s="1"/>
      <c r="C3" s="1"/>
      <c r="D3" s="1"/>
    </row>
    <row r="4" spans="2:12" ht="15.5" x14ac:dyDescent="0.35">
      <c r="B4" s="19" t="s">
        <v>279</v>
      </c>
      <c r="C4" s="2"/>
      <c r="D4" s="2"/>
    </row>
    <row r="5" spans="2:12" x14ac:dyDescent="0.35">
      <c r="B5" s="1"/>
      <c r="C5" s="1"/>
      <c r="D5" s="1"/>
    </row>
    <row r="6" spans="2:12" x14ac:dyDescent="0.35">
      <c r="B6" s="459" t="s">
        <v>850</v>
      </c>
      <c r="C6" s="459"/>
      <c r="D6" s="459"/>
      <c r="E6" s="459"/>
      <c r="F6" s="459"/>
      <c r="G6" s="459"/>
      <c r="H6" s="459"/>
      <c r="I6" s="459"/>
      <c r="J6" s="459"/>
      <c r="K6" s="459"/>
    </row>
    <row r="7" spans="2:12" x14ac:dyDescent="0.35">
      <c r="B7" s="3"/>
      <c r="C7" s="4"/>
      <c r="D7" s="4"/>
    </row>
    <row r="8" spans="2:12" ht="15" thickBot="1" x14ac:dyDescent="0.4">
      <c r="B8" s="32"/>
    </row>
    <row r="9" spans="2:12" ht="32.25" customHeight="1" thickBot="1" x14ac:dyDescent="0.4">
      <c r="B9" s="96"/>
      <c r="C9" s="97" t="s">
        <v>2</v>
      </c>
      <c r="D9" s="461" t="s">
        <v>280</v>
      </c>
      <c r="E9" s="461"/>
      <c r="F9" s="461"/>
      <c r="G9" s="461"/>
      <c r="H9" s="462" t="s">
        <v>281</v>
      </c>
      <c r="I9" s="462"/>
      <c r="J9" s="462"/>
      <c r="K9" s="462"/>
    </row>
    <row r="10" spans="2:12" ht="24" customHeight="1" x14ac:dyDescent="0.35">
      <c r="B10" s="154" t="s">
        <v>282</v>
      </c>
      <c r="C10" s="130" t="s">
        <v>283</v>
      </c>
      <c r="D10" s="131">
        <f>+Tartalom!B3</f>
        <v>44926</v>
      </c>
      <c r="E10" s="131">
        <f>+EOMONTH(D10,-3)</f>
        <v>44834</v>
      </c>
      <c r="F10" s="131">
        <f>+EOMONTH(E10,-3)</f>
        <v>44742</v>
      </c>
      <c r="G10" s="131">
        <f>+EOMONTH(F10,-3)</f>
        <v>44651</v>
      </c>
      <c r="H10" s="131">
        <f>+Tartalom!B3</f>
        <v>44926</v>
      </c>
      <c r="I10" s="131">
        <f>+EOMONTH(H10,-3)</f>
        <v>44834</v>
      </c>
      <c r="J10" s="131">
        <f>+EOMONTH(I10,-3)</f>
        <v>44742</v>
      </c>
      <c r="K10" s="131">
        <f>+EOMONTH(J10,-3)</f>
        <v>44651</v>
      </c>
    </row>
    <row r="11" spans="2:12" x14ac:dyDescent="0.35">
      <c r="B11" s="155" t="s">
        <v>284</v>
      </c>
      <c r="C11" s="156" t="s">
        <v>285</v>
      </c>
      <c r="D11" s="157">
        <v>12</v>
      </c>
      <c r="E11" s="157">
        <v>12</v>
      </c>
      <c r="F11" s="157">
        <v>12</v>
      </c>
      <c r="G11" s="157">
        <v>12</v>
      </c>
      <c r="H11" s="157">
        <v>12</v>
      </c>
      <c r="I11" s="157">
        <v>12</v>
      </c>
      <c r="J11" s="157">
        <v>12</v>
      </c>
      <c r="K11" s="157">
        <v>12</v>
      </c>
    </row>
    <row r="12" spans="2:12" ht="15" customHeight="1" x14ac:dyDescent="0.35">
      <c r="B12" s="460" t="s">
        <v>286</v>
      </c>
      <c r="C12" s="460"/>
      <c r="D12" s="460"/>
      <c r="E12" s="460"/>
      <c r="F12" s="460"/>
      <c r="G12" s="460"/>
      <c r="H12" s="460"/>
      <c r="I12" s="460"/>
      <c r="J12" s="460"/>
      <c r="K12" s="460"/>
      <c r="L12" s="40"/>
    </row>
    <row r="13" spans="2:12" ht="27.75" customHeight="1" x14ac:dyDescent="0.35">
      <c r="B13" s="155">
        <v>1</v>
      </c>
      <c r="C13" s="158" t="s">
        <v>287</v>
      </c>
      <c r="D13" s="159"/>
      <c r="E13" s="159"/>
      <c r="F13" s="159"/>
      <c r="G13" s="159"/>
      <c r="H13" s="160">
        <v>294296.13970254757</v>
      </c>
      <c r="I13" s="160">
        <v>300114.59849542257</v>
      </c>
      <c r="J13" s="160">
        <v>315031.96159980388</v>
      </c>
      <c r="K13" s="160">
        <v>325602.89156077616</v>
      </c>
    </row>
    <row r="14" spans="2:12" ht="25.5" customHeight="1" x14ac:dyDescent="0.35">
      <c r="B14" s="460" t="s">
        <v>288</v>
      </c>
      <c r="C14" s="460"/>
      <c r="D14" s="460"/>
      <c r="E14" s="460"/>
      <c r="F14" s="460"/>
      <c r="G14" s="460"/>
      <c r="H14" s="460"/>
      <c r="I14" s="460"/>
      <c r="J14" s="460"/>
      <c r="K14" s="460"/>
      <c r="L14" s="40"/>
    </row>
    <row r="15" spans="2:12" x14ac:dyDescent="0.35">
      <c r="B15" s="132">
        <v>2</v>
      </c>
      <c r="C15" s="141" t="s">
        <v>289</v>
      </c>
      <c r="D15" s="92">
        <v>409075.46561016678</v>
      </c>
      <c r="E15" s="92">
        <v>424639.55428016675</v>
      </c>
      <c r="F15" s="92">
        <v>434690.13481858332</v>
      </c>
      <c r="G15" s="92">
        <v>440512.11265724991</v>
      </c>
      <c r="H15" s="92">
        <v>17360.870887037501</v>
      </c>
      <c r="I15" s="92">
        <v>16674.897326179165</v>
      </c>
      <c r="J15" s="92">
        <v>15739.857495308335</v>
      </c>
      <c r="K15" s="92">
        <v>14770.963658891667</v>
      </c>
    </row>
    <row r="16" spans="2:12" x14ac:dyDescent="0.35">
      <c r="B16" s="52">
        <v>3</v>
      </c>
      <c r="C16" s="135" t="s">
        <v>290</v>
      </c>
      <c r="D16" s="54">
        <v>54506.07060758333</v>
      </c>
      <c r="E16" s="54">
        <v>52933.30452308333</v>
      </c>
      <c r="F16" s="54">
        <v>51096.950177666666</v>
      </c>
      <c r="G16" s="54">
        <v>49714.891442499997</v>
      </c>
      <c r="H16" s="54">
        <v>2725.3035303791667</v>
      </c>
      <c r="I16" s="54">
        <v>2646.6652261541667</v>
      </c>
      <c r="J16" s="54">
        <v>2554.8475088833334</v>
      </c>
      <c r="K16" s="54">
        <v>2485.7445721250001</v>
      </c>
    </row>
    <row r="17" spans="2:11" x14ac:dyDescent="0.35">
      <c r="B17" s="132">
        <v>4</v>
      </c>
      <c r="C17" s="136" t="s">
        <v>291</v>
      </c>
      <c r="D17" s="92">
        <v>19384.866888249999</v>
      </c>
      <c r="E17" s="92">
        <v>18725.885905250001</v>
      </c>
      <c r="F17" s="92">
        <v>17917.754543416664</v>
      </c>
      <c r="G17" s="92">
        <v>17288.809195999998</v>
      </c>
      <c r="H17" s="92">
        <v>1938.4866888249999</v>
      </c>
      <c r="I17" s="92">
        <v>1872.588590525</v>
      </c>
      <c r="J17" s="92">
        <v>1791.7754543416665</v>
      </c>
      <c r="K17" s="92">
        <v>1728.8809196000002</v>
      </c>
    </row>
    <row r="18" spans="2:11" x14ac:dyDescent="0.35">
      <c r="B18" s="132">
        <v>5</v>
      </c>
      <c r="C18" s="141" t="s">
        <v>292</v>
      </c>
      <c r="D18" s="92">
        <v>2.7685779166666666</v>
      </c>
      <c r="E18" s="92">
        <v>2.7479945833333335</v>
      </c>
      <c r="F18" s="92">
        <v>2.7275467499999997</v>
      </c>
      <c r="G18" s="92">
        <v>3.1806752500000002</v>
      </c>
      <c r="H18" s="92">
        <v>1.107431166666667</v>
      </c>
      <c r="I18" s="92">
        <v>1.0991978333333332</v>
      </c>
      <c r="J18" s="92">
        <v>1.0910187</v>
      </c>
      <c r="K18" s="92">
        <v>1.1954719666666667</v>
      </c>
    </row>
    <row r="19" spans="2:11" x14ac:dyDescent="0.35">
      <c r="B19" s="132">
        <v>6</v>
      </c>
      <c r="C19" s="137" t="s">
        <v>293</v>
      </c>
      <c r="D19" s="92">
        <v>0</v>
      </c>
      <c r="E19" s="92">
        <v>0</v>
      </c>
      <c r="F19" s="92">
        <v>0</v>
      </c>
      <c r="G19" s="92">
        <v>0</v>
      </c>
      <c r="H19" s="92">
        <v>0</v>
      </c>
      <c r="I19" s="92">
        <v>0</v>
      </c>
      <c r="J19" s="92">
        <v>0</v>
      </c>
      <c r="K19" s="92">
        <v>0</v>
      </c>
    </row>
    <row r="20" spans="2:11" x14ac:dyDescent="0.35">
      <c r="B20" s="132">
        <v>7</v>
      </c>
      <c r="C20" s="136" t="s">
        <v>294</v>
      </c>
      <c r="D20" s="92">
        <v>2.7685779166666666</v>
      </c>
      <c r="E20" s="92">
        <v>2.7479945833333335</v>
      </c>
      <c r="F20" s="92">
        <v>2.7275467499999997</v>
      </c>
      <c r="G20" s="92">
        <v>3.1806752500000002</v>
      </c>
      <c r="H20" s="92">
        <v>1.107431166666667</v>
      </c>
      <c r="I20" s="92">
        <v>1.0991978333333332</v>
      </c>
      <c r="J20" s="92">
        <v>1.0910187</v>
      </c>
      <c r="K20" s="92">
        <v>1.1954719666666667</v>
      </c>
    </row>
    <row r="21" spans="2:11" x14ac:dyDescent="0.35">
      <c r="B21" s="132">
        <v>8</v>
      </c>
      <c r="C21" s="136" t="s">
        <v>295</v>
      </c>
      <c r="D21" s="92">
        <v>0</v>
      </c>
      <c r="E21" s="92">
        <v>0</v>
      </c>
      <c r="F21" s="92">
        <v>0</v>
      </c>
      <c r="G21" s="92">
        <v>0</v>
      </c>
      <c r="H21" s="92">
        <v>0</v>
      </c>
      <c r="I21" s="92">
        <v>0</v>
      </c>
      <c r="J21" s="92">
        <v>0</v>
      </c>
      <c r="K21" s="92">
        <v>0</v>
      </c>
    </row>
    <row r="22" spans="2:11" x14ac:dyDescent="0.35">
      <c r="B22" s="132">
        <v>9</v>
      </c>
      <c r="C22" s="136" t="s">
        <v>296</v>
      </c>
      <c r="D22" s="142"/>
      <c r="E22" s="142"/>
      <c r="F22" s="142"/>
      <c r="G22" s="142"/>
      <c r="H22" s="92">
        <v>0</v>
      </c>
      <c r="I22" s="92">
        <v>0</v>
      </c>
      <c r="J22" s="92">
        <v>0</v>
      </c>
      <c r="K22" s="92">
        <v>0</v>
      </c>
    </row>
    <row r="23" spans="2:11" ht="21.75" customHeight="1" x14ac:dyDescent="0.35">
      <c r="B23" s="132">
        <v>10</v>
      </c>
      <c r="C23" s="141" t="s">
        <v>297</v>
      </c>
      <c r="D23" s="92">
        <v>104.12372258333333</v>
      </c>
      <c r="E23" s="92">
        <v>80.478203999999991</v>
      </c>
      <c r="F23" s="92">
        <v>64.496964333333324</v>
      </c>
      <c r="G23" s="92">
        <v>63.721719833333317</v>
      </c>
      <c r="H23" s="92">
        <v>8.2862136625000016</v>
      </c>
      <c r="I23" s="92">
        <v>6.691686787500001</v>
      </c>
      <c r="J23" s="92">
        <v>5.4630372458333332</v>
      </c>
      <c r="K23" s="92">
        <v>5.3260246125000004</v>
      </c>
    </row>
    <row r="24" spans="2:11" ht="21.5" x14ac:dyDescent="0.35">
      <c r="B24" s="132">
        <v>11</v>
      </c>
      <c r="C24" s="137" t="s">
        <v>298</v>
      </c>
      <c r="D24" s="92">
        <v>0</v>
      </c>
      <c r="E24" s="92">
        <v>0</v>
      </c>
      <c r="F24" s="92">
        <v>0</v>
      </c>
      <c r="G24" s="92">
        <v>0</v>
      </c>
      <c r="H24" s="92">
        <v>0</v>
      </c>
      <c r="I24" s="92">
        <v>0</v>
      </c>
      <c r="J24" s="92">
        <v>0</v>
      </c>
      <c r="K24" s="92">
        <v>0</v>
      </c>
    </row>
    <row r="25" spans="2:11" x14ac:dyDescent="0.35">
      <c r="B25" s="132">
        <v>12</v>
      </c>
      <c r="C25" s="137" t="s">
        <v>299</v>
      </c>
      <c r="D25" s="92">
        <v>0</v>
      </c>
      <c r="E25" s="92">
        <v>0</v>
      </c>
      <c r="F25" s="92">
        <v>0</v>
      </c>
      <c r="G25" s="92">
        <v>0</v>
      </c>
      <c r="H25" s="92">
        <v>0</v>
      </c>
      <c r="I25" s="92">
        <v>0</v>
      </c>
      <c r="J25" s="92">
        <v>0</v>
      </c>
      <c r="K25" s="92">
        <v>0</v>
      </c>
    </row>
    <row r="26" spans="2:11" x14ac:dyDescent="0.35">
      <c r="B26" s="132">
        <v>13</v>
      </c>
      <c r="C26" s="138" t="s">
        <v>300</v>
      </c>
      <c r="D26" s="92">
        <v>104.12372258333333</v>
      </c>
      <c r="E26" s="92">
        <v>80.478203999999991</v>
      </c>
      <c r="F26" s="92">
        <v>64.496964333333324</v>
      </c>
      <c r="G26" s="92">
        <v>63.721719833333317</v>
      </c>
      <c r="H26" s="92">
        <v>8.2862136625000016</v>
      </c>
      <c r="I26" s="92">
        <v>6.691686787500001</v>
      </c>
      <c r="J26" s="92">
        <v>5.4630372458333332</v>
      </c>
      <c r="K26" s="92">
        <v>5.3260246125000004</v>
      </c>
    </row>
    <row r="27" spans="2:11" x14ac:dyDescent="0.35">
      <c r="B27" s="132">
        <v>14</v>
      </c>
      <c r="C27" s="141" t="s">
        <v>301</v>
      </c>
      <c r="D27" s="92">
        <v>771.16666666666663</v>
      </c>
      <c r="E27" s="92">
        <v>741.41666666666663</v>
      </c>
      <c r="F27" s="92">
        <v>713.41666666666663</v>
      </c>
      <c r="G27" s="92">
        <v>792.25</v>
      </c>
      <c r="H27" s="92">
        <v>0</v>
      </c>
      <c r="I27" s="92">
        <v>0</v>
      </c>
      <c r="J27" s="92">
        <v>0</v>
      </c>
      <c r="K27" s="92">
        <v>0</v>
      </c>
    </row>
    <row r="28" spans="2:11" x14ac:dyDescent="0.35">
      <c r="B28" s="132">
        <v>15</v>
      </c>
      <c r="C28" s="141" t="s">
        <v>302</v>
      </c>
      <c r="D28" s="92">
        <v>0</v>
      </c>
      <c r="E28" s="92">
        <v>0</v>
      </c>
      <c r="F28" s="92">
        <v>0</v>
      </c>
      <c r="G28" s="92">
        <v>0</v>
      </c>
      <c r="H28" s="92">
        <v>0</v>
      </c>
      <c r="I28" s="92">
        <v>0</v>
      </c>
      <c r="J28" s="92">
        <v>0</v>
      </c>
      <c r="K28" s="92">
        <v>0</v>
      </c>
    </row>
    <row r="29" spans="2:11" x14ac:dyDescent="0.35">
      <c r="B29" s="155">
        <v>16</v>
      </c>
      <c r="C29" s="161" t="s">
        <v>303</v>
      </c>
      <c r="D29" s="162"/>
      <c r="E29" s="162"/>
      <c r="F29" s="162"/>
      <c r="G29" s="162"/>
      <c r="H29" s="160">
        <v>17370.264531866662</v>
      </c>
      <c r="I29" s="160">
        <v>16682.688210799995</v>
      </c>
      <c r="J29" s="160">
        <v>15746.411551254168</v>
      </c>
      <c r="K29" s="160">
        <v>14777.485155470835</v>
      </c>
    </row>
    <row r="30" spans="2:11" ht="20.25" customHeight="1" x14ac:dyDescent="0.35">
      <c r="B30" s="460" t="s">
        <v>304</v>
      </c>
      <c r="C30" s="460"/>
      <c r="D30" s="460"/>
      <c r="E30" s="460"/>
      <c r="F30" s="460"/>
      <c r="G30" s="460"/>
      <c r="H30" s="460"/>
      <c r="I30" s="460"/>
      <c r="J30" s="460"/>
      <c r="K30" s="460"/>
    </row>
    <row r="31" spans="2:11" x14ac:dyDescent="0.35">
      <c r="B31" s="132">
        <v>17</v>
      </c>
      <c r="C31" s="141" t="s">
        <v>305</v>
      </c>
      <c r="D31" s="92">
        <v>0</v>
      </c>
      <c r="E31" s="92">
        <v>0</v>
      </c>
      <c r="F31" s="92">
        <v>0</v>
      </c>
      <c r="G31" s="92">
        <v>0</v>
      </c>
      <c r="H31" s="92">
        <v>0</v>
      </c>
      <c r="I31" s="92">
        <v>0</v>
      </c>
      <c r="J31" s="92">
        <v>0</v>
      </c>
      <c r="K31" s="92">
        <v>0</v>
      </c>
    </row>
    <row r="32" spans="2:11" x14ac:dyDescent="0.35">
      <c r="B32" s="132">
        <v>18</v>
      </c>
      <c r="C32" s="141" t="s">
        <v>306</v>
      </c>
      <c r="D32" s="92">
        <v>15800.941077108335</v>
      </c>
      <c r="E32" s="92">
        <v>21775.763518533331</v>
      </c>
      <c r="F32" s="92">
        <v>23342.816710866668</v>
      </c>
      <c r="G32" s="92">
        <v>25760.98619416666</v>
      </c>
      <c r="H32" s="92">
        <v>13510.6778043875</v>
      </c>
      <c r="I32" s="92">
        <v>19195.059169724998</v>
      </c>
      <c r="J32" s="92">
        <v>20578.201534891665</v>
      </c>
      <c r="K32" s="92">
        <v>22712.169897916665</v>
      </c>
    </row>
    <row r="33" spans="2:11" x14ac:dyDescent="0.35">
      <c r="B33" s="132">
        <v>19</v>
      </c>
      <c r="C33" s="140" t="s">
        <v>307</v>
      </c>
      <c r="D33" s="92">
        <v>0</v>
      </c>
      <c r="E33" s="92">
        <v>0</v>
      </c>
      <c r="F33" s="92">
        <v>0</v>
      </c>
      <c r="G33" s="92">
        <v>0</v>
      </c>
      <c r="H33" s="92">
        <v>0</v>
      </c>
      <c r="I33" s="92">
        <v>0</v>
      </c>
      <c r="J33" s="92">
        <v>0</v>
      </c>
      <c r="K33" s="92">
        <v>0</v>
      </c>
    </row>
    <row r="34" spans="2:11" ht="30" x14ac:dyDescent="0.35">
      <c r="B34" s="132" t="s">
        <v>197</v>
      </c>
      <c r="C34" s="141" t="s">
        <v>308</v>
      </c>
      <c r="D34" s="142"/>
      <c r="E34" s="142"/>
      <c r="F34" s="142"/>
      <c r="G34" s="142"/>
      <c r="H34" s="92">
        <v>0</v>
      </c>
      <c r="I34" s="92">
        <v>0</v>
      </c>
      <c r="J34" s="92">
        <v>0</v>
      </c>
      <c r="K34" s="92">
        <v>0</v>
      </c>
    </row>
    <row r="35" spans="2:11" x14ac:dyDescent="0.35">
      <c r="B35" s="132" t="s">
        <v>198</v>
      </c>
      <c r="C35" s="141" t="s">
        <v>309</v>
      </c>
      <c r="D35" s="142"/>
      <c r="E35" s="142"/>
      <c r="F35" s="142"/>
      <c r="G35" s="142"/>
      <c r="H35" s="92">
        <v>0</v>
      </c>
      <c r="I35" s="92">
        <v>0</v>
      </c>
      <c r="J35" s="92">
        <v>0</v>
      </c>
      <c r="K35" s="92">
        <v>0</v>
      </c>
    </row>
    <row r="36" spans="2:11" x14ac:dyDescent="0.35">
      <c r="B36" s="132">
        <v>20</v>
      </c>
      <c r="C36" s="133" t="s">
        <v>310</v>
      </c>
      <c r="D36" s="92">
        <v>15800.941077108335</v>
      </c>
      <c r="E36" s="92">
        <v>21775.763518533331</v>
      </c>
      <c r="F36" s="92">
        <v>23342.816710866668</v>
      </c>
      <c r="G36" s="92">
        <v>25760.98619416666</v>
      </c>
      <c r="H36" s="92">
        <v>13510.6778043875</v>
      </c>
      <c r="I36" s="92">
        <v>19195.059169724998</v>
      </c>
      <c r="J36" s="92">
        <v>20578.201534891665</v>
      </c>
      <c r="K36" s="92">
        <v>22712.169897916665</v>
      </c>
    </row>
    <row r="37" spans="2:11" x14ac:dyDescent="0.35">
      <c r="B37" s="132" t="s">
        <v>311</v>
      </c>
      <c r="C37" s="145" t="s">
        <v>312</v>
      </c>
      <c r="D37" s="92">
        <v>0</v>
      </c>
      <c r="E37" s="92">
        <v>0</v>
      </c>
      <c r="F37" s="92">
        <v>0</v>
      </c>
      <c r="G37" s="92">
        <v>0</v>
      </c>
      <c r="H37" s="92">
        <v>0</v>
      </c>
      <c r="I37" s="92">
        <v>0</v>
      </c>
      <c r="J37" s="92">
        <v>0</v>
      </c>
      <c r="K37" s="92">
        <v>0</v>
      </c>
    </row>
    <row r="38" spans="2:11" x14ac:dyDescent="0.35">
      <c r="B38" s="132" t="s">
        <v>313</v>
      </c>
      <c r="C38" s="145" t="s">
        <v>314</v>
      </c>
      <c r="D38" s="92">
        <v>0</v>
      </c>
      <c r="E38" s="92">
        <v>0</v>
      </c>
      <c r="F38" s="92">
        <v>0</v>
      </c>
      <c r="G38" s="92">
        <v>0</v>
      </c>
      <c r="H38" s="92">
        <v>0</v>
      </c>
      <c r="I38" s="92">
        <v>0</v>
      </c>
      <c r="J38" s="92">
        <v>0</v>
      </c>
      <c r="K38" s="92">
        <v>0</v>
      </c>
    </row>
    <row r="39" spans="2:11" x14ac:dyDescent="0.35">
      <c r="B39" s="155" t="s">
        <v>315</v>
      </c>
      <c r="C39" s="163" t="s">
        <v>316</v>
      </c>
      <c r="D39" s="160">
        <v>15800.941077108335</v>
      </c>
      <c r="E39" s="160">
        <v>21775.763518533331</v>
      </c>
      <c r="F39" s="160">
        <v>23342.816710866668</v>
      </c>
      <c r="G39" s="160">
        <v>25760.98619416666</v>
      </c>
      <c r="H39" s="160">
        <v>13510.6778043875</v>
      </c>
      <c r="I39" s="160">
        <v>19195.059169724998</v>
      </c>
      <c r="J39" s="160">
        <v>20578.201534891665</v>
      </c>
      <c r="K39" s="160">
        <v>22712.169897916665</v>
      </c>
    </row>
    <row r="40" spans="2:11" ht="15" customHeight="1" x14ac:dyDescent="0.35">
      <c r="B40" s="460" t="s">
        <v>317</v>
      </c>
      <c r="C40" s="460"/>
      <c r="D40" s="460"/>
      <c r="E40" s="460"/>
      <c r="F40" s="460"/>
      <c r="G40" s="460"/>
      <c r="H40" s="460"/>
      <c r="I40" s="460"/>
      <c r="J40" s="460"/>
      <c r="K40" s="460"/>
    </row>
    <row r="41" spans="2:11" x14ac:dyDescent="0.35">
      <c r="B41" s="132">
        <v>21</v>
      </c>
      <c r="C41" s="147" t="s">
        <v>318</v>
      </c>
      <c r="D41" s="143"/>
      <c r="E41" s="143"/>
      <c r="F41" s="143"/>
      <c r="G41" s="143"/>
      <c r="H41" s="92">
        <v>267252.46504168835</v>
      </c>
      <c r="I41" s="92">
        <v>287135.11391948507</v>
      </c>
      <c r="J41" s="92">
        <v>309388.51622599881</v>
      </c>
      <c r="K41" s="92">
        <v>325602.89156077616</v>
      </c>
    </row>
    <row r="42" spans="2:11" x14ac:dyDescent="0.35">
      <c r="B42" s="132">
        <v>22</v>
      </c>
      <c r="C42" s="148" t="s">
        <v>319</v>
      </c>
      <c r="D42" s="143"/>
      <c r="E42" s="143"/>
      <c r="F42" s="143"/>
      <c r="G42" s="143"/>
      <c r="H42" s="92">
        <v>7267.0795824760435</v>
      </c>
      <c r="I42" s="92">
        <v>5701.3177103958333</v>
      </c>
      <c r="J42" s="92">
        <v>4605.2504454687505</v>
      </c>
      <c r="K42" s="92">
        <v>3694.3712888677087</v>
      </c>
    </row>
    <row r="43" spans="2:11" ht="15" thickBot="1" x14ac:dyDescent="0.4">
      <c r="B43" s="139">
        <v>23</v>
      </c>
      <c r="C43" s="149" t="s">
        <v>320</v>
      </c>
      <c r="D43" s="146"/>
      <c r="E43" s="146"/>
      <c r="F43" s="146"/>
      <c r="G43" s="146"/>
      <c r="H43" s="99">
        <v>45.081961666666665</v>
      </c>
      <c r="I43" s="99">
        <v>59.130765499999995</v>
      </c>
      <c r="J43" s="99">
        <v>74.944910416666673</v>
      </c>
      <c r="K43" s="99">
        <v>89.383051166666675</v>
      </c>
    </row>
    <row r="44" spans="2:11" x14ac:dyDescent="0.35">
      <c r="B44" s="71"/>
    </row>
    <row r="45" spans="2:11" x14ac:dyDescent="0.35">
      <c r="B45" s="71"/>
    </row>
    <row r="46" spans="2:11" x14ac:dyDescent="0.35">
      <c r="B46" s="71"/>
    </row>
    <row r="47" spans="2:11" x14ac:dyDescent="0.35">
      <c r="B47" s="71"/>
    </row>
  </sheetData>
  <sheetProtection algorithmName="SHA-512" hashValue="n+OjcyHAeynVME3I38W9xzwOkHeGowKxOj3bC2REzQROoxqQQwoCuqEby6GOuHlJMXY7B0vEXPdaGQGd1oHLYw==" saltValue="1Bkd2naNQ3zDzq+kQtUjdg==" spinCount="100000" sheet="1" objects="1" scenarios="1"/>
  <mergeCells count="7">
    <mergeCell ref="B6:K6"/>
    <mergeCell ref="B14:K14"/>
    <mergeCell ref="B30:K30"/>
    <mergeCell ref="B40:K40"/>
    <mergeCell ref="B12:K12"/>
    <mergeCell ref="D9:G9"/>
    <mergeCell ref="H9:K9"/>
  </mergeCells>
  <hyperlinks>
    <hyperlink ref="B2" location="Tartalom!A1" display="Back to contents page" xr:uid="{33DCA261-1960-42DE-8840-C7AC5D7DFC2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B1:I47"/>
  <sheetViews>
    <sheetView showGridLines="0" zoomScale="80" zoomScaleNormal="80" workbookViewId="0">
      <selection activeCell="B4" sqref="B4"/>
    </sheetView>
  </sheetViews>
  <sheetFormatPr defaultRowHeight="14.5" x14ac:dyDescent="0.35"/>
  <cols>
    <col min="1" max="1" width="4.453125" customWidth="1"/>
    <col min="2" max="2" width="6.81640625" customWidth="1"/>
    <col min="3" max="3" width="56" customWidth="1"/>
    <col min="4" max="8" width="21.1796875" customWidth="1"/>
  </cols>
  <sheetData>
    <row r="1" spans="2:9" ht="12.75" customHeight="1" x14ac:dyDescent="0.35"/>
    <row r="2" spans="2:9" x14ac:dyDescent="0.35">
      <c r="B2" s="179" t="s">
        <v>0</v>
      </c>
      <c r="C2" s="47"/>
      <c r="D2" s="47"/>
    </row>
    <row r="3" spans="2:9" x14ac:dyDescent="0.35">
      <c r="B3" s="1"/>
      <c r="C3" s="1"/>
      <c r="D3" s="1"/>
    </row>
    <row r="4" spans="2:9" ht="15.5" x14ac:dyDescent="0.35">
      <c r="B4" s="19" t="s">
        <v>381</v>
      </c>
      <c r="C4" s="2"/>
      <c r="D4" s="2"/>
    </row>
    <row r="5" spans="2:9" ht="2.15" customHeight="1" x14ac:dyDescent="0.35">
      <c r="B5" s="1"/>
      <c r="C5" s="1"/>
      <c r="D5" s="1"/>
    </row>
    <row r="6" spans="2:9" ht="2.15" customHeight="1" x14ac:dyDescent="0.35">
      <c r="B6" s="430"/>
      <c r="C6" s="430"/>
      <c r="D6" s="430"/>
    </row>
    <row r="7" spans="2:9" ht="2.15" customHeight="1" x14ac:dyDescent="0.35">
      <c r="B7" s="3"/>
      <c r="C7" s="4"/>
      <c r="D7" s="4"/>
    </row>
    <row r="8" spans="2:9" ht="15" thickBot="1" x14ac:dyDescent="0.4">
      <c r="B8" s="32"/>
      <c r="C8" s="466">
        <f>+Tartalom!B3</f>
        <v>44926</v>
      </c>
      <c r="D8" s="466"/>
      <c r="E8" s="466"/>
      <c r="F8" s="466"/>
      <c r="G8" s="466"/>
      <c r="H8" s="466"/>
    </row>
    <row r="9" spans="2:9" x14ac:dyDescent="0.35">
      <c r="B9" s="467" t="s">
        <v>382</v>
      </c>
      <c r="C9" s="467"/>
      <c r="D9" s="465" t="s">
        <v>383</v>
      </c>
      <c r="E9" s="465"/>
      <c r="F9" s="465"/>
      <c r="G9" s="465"/>
      <c r="H9" s="467" t="s">
        <v>384</v>
      </c>
    </row>
    <row r="10" spans="2:9" ht="15" thickBot="1" x14ac:dyDescent="0.4">
      <c r="B10" s="468"/>
      <c r="C10" s="468"/>
      <c r="D10" s="300" t="s">
        <v>385</v>
      </c>
      <c r="E10" s="300" t="s">
        <v>386</v>
      </c>
      <c r="F10" s="300" t="s">
        <v>387</v>
      </c>
      <c r="G10" s="300" t="s">
        <v>388</v>
      </c>
      <c r="H10" s="468"/>
    </row>
    <row r="11" spans="2:9" ht="15" customHeight="1" x14ac:dyDescent="0.35">
      <c r="B11" s="463" t="s">
        <v>389</v>
      </c>
      <c r="C11" s="463"/>
      <c r="D11" s="463"/>
      <c r="E11" s="463"/>
      <c r="F11" s="463"/>
      <c r="G11" s="463"/>
      <c r="H11" s="463"/>
    </row>
    <row r="12" spans="2:9" x14ac:dyDescent="0.35">
      <c r="B12" s="134">
        <v>1</v>
      </c>
      <c r="C12" s="68" t="s">
        <v>390</v>
      </c>
      <c r="D12" s="165">
        <v>0</v>
      </c>
      <c r="E12" s="165">
        <v>0</v>
      </c>
      <c r="F12" s="165">
        <v>0</v>
      </c>
      <c r="G12" s="165">
        <v>32424922963.054005</v>
      </c>
      <c r="H12" s="165">
        <v>32424922963.054005</v>
      </c>
      <c r="I12" s="40"/>
    </row>
    <row r="13" spans="2:9" x14ac:dyDescent="0.35">
      <c r="B13" s="134">
        <v>2</v>
      </c>
      <c r="C13" s="166" t="s">
        <v>391</v>
      </c>
      <c r="D13" s="165">
        <v>0</v>
      </c>
      <c r="E13" s="165">
        <v>0</v>
      </c>
      <c r="F13" s="165">
        <v>0</v>
      </c>
      <c r="G13" s="165">
        <v>32424922963.054005</v>
      </c>
      <c r="H13" s="165">
        <v>32424922963.054005</v>
      </c>
    </row>
    <row r="14" spans="2:9" x14ac:dyDescent="0.35">
      <c r="B14" s="134">
        <v>3</v>
      </c>
      <c r="C14" s="166" t="s">
        <v>392</v>
      </c>
      <c r="D14" s="201"/>
      <c r="E14" s="165">
        <v>0</v>
      </c>
      <c r="F14" s="165">
        <v>0</v>
      </c>
      <c r="G14" s="165">
        <v>0</v>
      </c>
      <c r="H14" s="165">
        <v>0</v>
      </c>
      <c r="I14" s="40"/>
    </row>
    <row r="15" spans="2:9" x14ac:dyDescent="0.35">
      <c r="B15" s="134">
        <v>4</v>
      </c>
      <c r="C15" s="68" t="s">
        <v>393</v>
      </c>
      <c r="D15" s="202"/>
      <c r="E15" s="165">
        <v>100807275002</v>
      </c>
      <c r="F15" s="165">
        <v>19783229330</v>
      </c>
      <c r="G15" s="165">
        <v>247302870091</v>
      </c>
      <c r="H15" s="165">
        <v>360530217112.75</v>
      </c>
    </row>
    <row r="16" spans="2:9" x14ac:dyDescent="0.35">
      <c r="B16" s="134">
        <v>5</v>
      </c>
      <c r="C16" s="166" t="s">
        <v>290</v>
      </c>
      <c r="D16" s="202"/>
      <c r="E16" s="165">
        <v>78435560979</v>
      </c>
      <c r="F16" s="165">
        <v>15482301480</v>
      </c>
      <c r="G16" s="165">
        <v>198423556978</v>
      </c>
      <c r="H16" s="165">
        <v>287645526314.04999</v>
      </c>
    </row>
    <row r="17" spans="2:8" x14ac:dyDescent="0.35">
      <c r="B17" s="134">
        <v>6</v>
      </c>
      <c r="C17" s="166" t="s">
        <v>291</v>
      </c>
      <c r="D17" s="202"/>
      <c r="E17" s="165">
        <v>22371714023</v>
      </c>
      <c r="F17" s="165">
        <v>4300927850</v>
      </c>
      <c r="G17" s="165">
        <v>48879313113</v>
      </c>
      <c r="H17" s="165">
        <v>72884690798.699997</v>
      </c>
    </row>
    <row r="18" spans="2:8" x14ac:dyDescent="0.35">
      <c r="B18" s="134">
        <v>7</v>
      </c>
      <c r="C18" s="68" t="s">
        <v>394</v>
      </c>
      <c r="D18" s="202"/>
      <c r="E18" s="165">
        <v>101733945604</v>
      </c>
      <c r="F18" s="165">
        <v>541932</v>
      </c>
      <c r="G18" s="165">
        <v>45437</v>
      </c>
      <c r="H18" s="165">
        <v>1426389</v>
      </c>
    </row>
    <row r="19" spans="2:8" x14ac:dyDescent="0.35">
      <c r="B19" s="134">
        <v>8</v>
      </c>
      <c r="C19" s="166" t="s">
        <v>395</v>
      </c>
      <c r="D19" s="202"/>
      <c r="E19" s="165">
        <v>0</v>
      </c>
      <c r="F19" s="165">
        <v>0</v>
      </c>
      <c r="G19" s="165">
        <v>0</v>
      </c>
      <c r="H19" s="165">
        <v>0</v>
      </c>
    </row>
    <row r="20" spans="2:8" x14ac:dyDescent="0.35">
      <c r="B20" s="134">
        <v>9</v>
      </c>
      <c r="C20" s="166" t="s">
        <v>396</v>
      </c>
      <c r="D20" s="202"/>
      <c r="E20" s="165">
        <v>101733945604</v>
      </c>
      <c r="F20" s="165">
        <v>541932</v>
      </c>
      <c r="G20" s="165">
        <v>45437</v>
      </c>
      <c r="H20" s="165">
        <v>1426389</v>
      </c>
    </row>
    <row r="21" spans="2:8" x14ac:dyDescent="0.35">
      <c r="B21" s="134">
        <v>10</v>
      </c>
      <c r="C21" s="68" t="s">
        <v>397</v>
      </c>
      <c r="D21" s="203"/>
      <c r="E21" s="165">
        <v>0</v>
      </c>
      <c r="F21" s="165">
        <v>0</v>
      </c>
      <c r="G21" s="165">
        <v>0</v>
      </c>
      <c r="H21" s="165">
        <v>0</v>
      </c>
    </row>
    <row r="22" spans="2:8" x14ac:dyDescent="0.35">
      <c r="B22" s="134">
        <v>11</v>
      </c>
      <c r="C22" s="68" t="s">
        <v>398</v>
      </c>
      <c r="D22" s="165">
        <v>0</v>
      </c>
      <c r="E22" s="165">
        <v>3395418271</v>
      </c>
      <c r="F22" s="165">
        <v>0</v>
      </c>
      <c r="G22" s="165">
        <v>2025664791.9459839</v>
      </c>
      <c r="H22" s="165">
        <v>2025664791.9459839</v>
      </c>
    </row>
    <row r="23" spans="2:8" x14ac:dyDescent="0.35">
      <c r="B23" s="134">
        <v>12</v>
      </c>
      <c r="C23" s="166" t="s">
        <v>399</v>
      </c>
      <c r="D23" s="165">
        <v>0</v>
      </c>
      <c r="E23" s="204"/>
      <c r="F23" s="205"/>
      <c r="G23" s="205"/>
      <c r="H23" s="206"/>
    </row>
    <row r="24" spans="2:8" ht="21.5" x14ac:dyDescent="0.35">
      <c r="B24" s="134">
        <v>13</v>
      </c>
      <c r="C24" s="167" t="s">
        <v>400</v>
      </c>
      <c r="D24" s="171"/>
      <c r="E24" s="165">
        <v>3395418271</v>
      </c>
      <c r="F24" s="165">
        <v>0</v>
      </c>
      <c r="G24" s="165">
        <v>2025664791.9459839</v>
      </c>
      <c r="H24" s="165">
        <v>2025664791.9459839</v>
      </c>
    </row>
    <row r="25" spans="2:8" x14ac:dyDescent="0.35">
      <c r="B25" s="157">
        <v>14</v>
      </c>
      <c r="C25" s="172" t="s">
        <v>401</v>
      </c>
      <c r="D25" s="174"/>
      <c r="E25" s="174"/>
      <c r="F25" s="174"/>
      <c r="G25" s="174"/>
      <c r="H25" s="173">
        <v>394982231256.75</v>
      </c>
    </row>
    <row r="26" spans="2:8" x14ac:dyDescent="0.35">
      <c r="B26" s="464" t="s">
        <v>402</v>
      </c>
      <c r="C26" s="464"/>
      <c r="D26" s="464"/>
      <c r="E26" s="464"/>
      <c r="F26" s="464"/>
      <c r="G26" s="464"/>
      <c r="H26" s="464"/>
    </row>
    <row r="27" spans="2:8" x14ac:dyDescent="0.35">
      <c r="B27" s="134">
        <v>15</v>
      </c>
      <c r="C27" s="68" t="s">
        <v>287</v>
      </c>
      <c r="D27" s="201"/>
      <c r="E27" s="171"/>
      <c r="F27" s="171"/>
      <c r="G27" s="171"/>
      <c r="H27" s="165">
        <v>0</v>
      </c>
    </row>
    <row r="28" spans="2:8" x14ac:dyDescent="0.35">
      <c r="B28" s="134" t="s">
        <v>194</v>
      </c>
      <c r="C28" s="38" t="s">
        <v>403</v>
      </c>
      <c r="D28" s="202"/>
      <c r="E28" s="165">
        <v>0</v>
      </c>
      <c r="F28" s="165">
        <v>0</v>
      </c>
      <c r="G28" s="165">
        <v>0</v>
      </c>
      <c r="H28" s="165">
        <v>0</v>
      </c>
    </row>
    <row r="29" spans="2:8" x14ac:dyDescent="0.35">
      <c r="B29" s="134">
        <v>16</v>
      </c>
      <c r="C29" s="68" t="s">
        <v>404</v>
      </c>
      <c r="D29" s="202"/>
      <c r="E29" s="165">
        <v>0</v>
      </c>
      <c r="F29" s="165">
        <v>0</v>
      </c>
      <c r="G29" s="165">
        <v>0</v>
      </c>
      <c r="H29" s="165">
        <v>0</v>
      </c>
    </row>
    <row r="30" spans="2:8" x14ac:dyDescent="0.35">
      <c r="B30" s="134">
        <v>17</v>
      </c>
      <c r="C30" s="68" t="s">
        <v>405</v>
      </c>
      <c r="D30" s="202"/>
      <c r="E30" s="165">
        <v>101144535634</v>
      </c>
      <c r="F30" s="165">
        <v>1672342029</v>
      </c>
      <c r="G30" s="165">
        <v>20559948480</v>
      </c>
      <c r="H30" s="165">
        <v>29177945765.699997</v>
      </c>
    </row>
    <row r="31" spans="2:8" ht="27.75" customHeight="1" x14ac:dyDescent="0.35">
      <c r="B31" s="134">
        <v>18</v>
      </c>
      <c r="C31" s="167" t="s">
        <v>406</v>
      </c>
      <c r="D31" s="202"/>
      <c r="E31" s="165">
        <v>0</v>
      </c>
      <c r="F31" s="165">
        <v>0</v>
      </c>
      <c r="G31" s="165">
        <v>0</v>
      </c>
      <c r="H31" s="165">
        <v>0</v>
      </c>
    </row>
    <row r="32" spans="2:8" ht="39.75" customHeight="1" x14ac:dyDescent="0.35">
      <c r="B32" s="134">
        <v>19</v>
      </c>
      <c r="C32" s="167" t="s">
        <v>407</v>
      </c>
      <c r="D32" s="202"/>
      <c r="E32" s="165">
        <v>0</v>
      </c>
      <c r="F32" s="165">
        <v>0</v>
      </c>
      <c r="G32" s="165">
        <v>0</v>
      </c>
      <c r="H32" s="165">
        <v>0</v>
      </c>
    </row>
    <row r="33" spans="2:8" ht="51" customHeight="1" x14ac:dyDescent="0.35">
      <c r="B33" s="134">
        <v>20</v>
      </c>
      <c r="C33" s="167" t="s">
        <v>408</v>
      </c>
      <c r="D33" s="202"/>
      <c r="E33" s="165">
        <v>216460018</v>
      </c>
      <c r="F33" s="165">
        <v>181971328</v>
      </c>
      <c r="G33" s="165">
        <v>1751878427</v>
      </c>
      <c r="H33" s="165">
        <v>19262500706.199997</v>
      </c>
    </row>
    <row r="34" spans="2:8" ht="26.25" customHeight="1" x14ac:dyDescent="0.35">
      <c r="B34" s="134">
        <v>21</v>
      </c>
      <c r="C34" s="168" t="s">
        <v>409</v>
      </c>
      <c r="D34" s="202"/>
      <c r="E34" s="165">
        <v>40000</v>
      </c>
      <c r="F34" s="165">
        <v>0</v>
      </c>
      <c r="G34" s="165">
        <v>223345179</v>
      </c>
      <c r="H34" s="165">
        <v>145194372.65000001</v>
      </c>
    </row>
    <row r="35" spans="2:8" x14ac:dyDescent="0.35">
      <c r="B35" s="134">
        <v>22</v>
      </c>
      <c r="C35" s="169" t="s">
        <v>410</v>
      </c>
      <c r="D35" s="202"/>
      <c r="E35" s="165">
        <v>1773625021</v>
      </c>
      <c r="F35" s="165">
        <v>1490370701</v>
      </c>
      <c r="G35" s="165">
        <v>18808070053</v>
      </c>
      <c r="H35" s="165">
        <v>0</v>
      </c>
    </row>
    <row r="36" spans="2:8" ht="21.5" x14ac:dyDescent="0.35">
      <c r="B36" s="134">
        <v>23</v>
      </c>
      <c r="C36" s="170" t="s">
        <v>409</v>
      </c>
      <c r="D36" s="202"/>
      <c r="E36" s="165">
        <v>0</v>
      </c>
      <c r="F36" s="165">
        <v>0</v>
      </c>
      <c r="G36" s="165">
        <v>0</v>
      </c>
      <c r="H36" s="165">
        <v>0</v>
      </c>
    </row>
    <row r="37" spans="2:8" ht="30" x14ac:dyDescent="0.35">
      <c r="B37" s="134">
        <v>24</v>
      </c>
      <c r="C37" s="144" t="s">
        <v>411</v>
      </c>
      <c r="D37" s="202"/>
      <c r="E37" s="165">
        <v>99154450595</v>
      </c>
      <c r="F37" s="165">
        <v>0</v>
      </c>
      <c r="G37" s="165">
        <v>0</v>
      </c>
      <c r="H37" s="165">
        <v>9915445059.5</v>
      </c>
    </row>
    <row r="38" spans="2:8" x14ac:dyDescent="0.35">
      <c r="B38" s="134">
        <v>25</v>
      </c>
      <c r="C38" s="68" t="s">
        <v>412</v>
      </c>
      <c r="D38" s="203"/>
      <c r="E38" s="165">
        <v>0</v>
      </c>
      <c r="F38" s="165">
        <v>0</v>
      </c>
      <c r="G38" s="165">
        <v>0</v>
      </c>
      <c r="H38" s="165">
        <v>0</v>
      </c>
    </row>
    <row r="39" spans="2:8" x14ac:dyDescent="0.35">
      <c r="B39" s="134">
        <v>26</v>
      </c>
      <c r="C39" s="68" t="s">
        <v>413</v>
      </c>
      <c r="D39" s="165">
        <v>0</v>
      </c>
      <c r="E39" s="165">
        <v>477049186</v>
      </c>
      <c r="F39" s="165">
        <v>890144620</v>
      </c>
      <c r="G39" s="165">
        <v>72051686609.699951</v>
      </c>
      <c r="H39" s="165">
        <v>62420523200.349953</v>
      </c>
    </row>
    <row r="40" spans="2:8" x14ac:dyDescent="0.35">
      <c r="B40" s="134">
        <v>27</v>
      </c>
      <c r="C40" s="175" t="s">
        <v>414</v>
      </c>
      <c r="D40" s="171"/>
      <c r="E40" s="171"/>
      <c r="F40" s="171"/>
      <c r="G40" s="165">
        <v>0</v>
      </c>
      <c r="H40" s="165">
        <v>0</v>
      </c>
    </row>
    <row r="41" spans="2:8" ht="21.5" x14ac:dyDescent="0.35">
      <c r="B41" s="134">
        <v>28</v>
      </c>
      <c r="C41" s="167" t="s">
        <v>415</v>
      </c>
      <c r="D41" s="171"/>
      <c r="E41" s="165">
        <v>0</v>
      </c>
      <c r="F41" s="165">
        <v>0</v>
      </c>
      <c r="G41" s="165">
        <v>0</v>
      </c>
      <c r="H41" s="165">
        <v>0</v>
      </c>
    </row>
    <row r="42" spans="2:8" x14ac:dyDescent="0.35">
      <c r="B42" s="134">
        <v>29</v>
      </c>
      <c r="C42" s="166" t="s">
        <v>416</v>
      </c>
      <c r="D42" s="171"/>
      <c r="E42" s="165">
        <v>0</v>
      </c>
      <c r="F42" s="165">
        <v>0</v>
      </c>
      <c r="G42" s="165">
        <v>0</v>
      </c>
      <c r="H42" s="165">
        <v>0</v>
      </c>
    </row>
    <row r="43" spans="2:8" x14ac:dyDescent="0.35">
      <c r="B43" s="134">
        <v>30</v>
      </c>
      <c r="C43" s="166" t="s">
        <v>417</v>
      </c>
      <c r="D43" s="171"/>
      <c r="E43" s="165">
        <v>0</v>
      </c>
      <c r="F43" s="165">
        <v>0</v>
      </c>
      <c r="G43" s="165">
        <v>0</v>
      </c>
      <c r="H43" s="165">
        <v>0</v>
      </c>
    </row>
    <row r="44" spans="2:8" x14ac:dyDescent="0.35">
      <c r="B44" s="134">
        <v>31</v>
      </c>
      <c r="C44" s="166" t="s">
        <v>418</v>
      </c>
      <c r="D44" s="171"/>
      <c r="E44" s="165">
        <v>477049186</v>
      </c>
      <c r="F44" s="165">
        <v>890144620</v>
      </c>
      <c r="G44" s="165">
        <v>72051686609.699951</v>
      </c>
      <c r="H44" s="165">
        <v>62420523200.349953</v>
      </c>
    </row>
    <row r="45" spans="2:8" x14ac:dyDescent="0.35">
      <c r="B45" s="134">
        <v>32</v>
      </c>
      <c r="C45" s="68" t="s">
        <v>419</v>
      </c>
      <c r="D45" s="171"/>
      <c r="E45" s="165">
        <v>12616031862</v>
      </c>
      <c r="F45" s="165">
        <v>0</v>
      </c>
      <c r="G45" s="165">
        <v>0</v>
      </c>
      <c r="H45" s="165">
        <v>630801593.10000002</v>
      </c>
    </row>
    <row r="46" spans="2:8" x14ac:dyDescent="0.35">
      <c r="B46" s="134">
        <v>33</v>
      </c>
      <c r="C46" s="150" t="s">
        <v>420</v>
      </c>
      <c r="D46" s="171"/>
      <c r="E46" s="177"/>
      <c r="F46" s="177"/>
      <c r="G46" s="177"/>
      <c r="H46" s="151">
        <v>92229270559.149963</v>
      </c>
    </row>
    <row r="47" spans="2:8" ht="15" thickBot="1" x14ac:dyDescent="0.4">
      <c r="B47" s="164">
        <v>34</v>
      </c>
      <c r="C47" s="152" t="s">
        <v>421</v>
      </c>
      <c r="D47" s="176"/>
      <c r="E47" s="178"/>
      <c r="F47" s="178"/>
      <c r="G47" s="178"/>
      <c r="H47" s="153">
        <v>4.2826125465606237</v>
      </c>
    </row>
  </sheetData>
  <sheetProtection algorithmName="SHA-512" hashValue="Tt31b8XOQdZME6eAA8eAbsUu/kUXIXy+IQytH+O9zmRkK8wSbfqV325iu7YZGYr7+MFqEJEx0M9jLip9zYb3qQ==" saltValue="x9RifBpj2onbHc0kUzTnFg=="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43544C5A-4E67-435E-92FE-5533F349752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B1:R33"/>
  <sheetViews>
    <sheetView showGridLines="0" zoomScale="85" zoomScaleNormal="85" workbookViewId="0">
      <selection activeCell="B4" sqref="B4"/>
    </sheetView>
  </sheetViews>
  <sheetFormatPr defaultRowHeight="14.5" x14ac:dyDescent="0.3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8" max="18" width="11.26953125" customWidth="1"/>
  </cols>
  <sheetData>
    <row r="1" spans="2:18" ht="12.75" customHeight="1" x14ac:dyDescent="0.35"/>
    <row r="2" spans="2:18" x14ac:dyDescent="0.35">
      <c r="B2" s="179" t="s">
        <v>0</v>
      </c>
      <c r="C2" s="47"/>
      <c r="D2" s="47"/>
    </row>
    <row r="3" spans="2:18" x14ac:dyDescent="0.35">
      <c r="B3" s="1"/>
      <c r="C3" s="1"/>
      <c r="D3" s="1"/>
    </row>
    <row r="4" spans="2:18" ht="15.5" x14ac:dyDescent="0.35">
      <c r="B4" s="19" t="s">
        <v>422</v>
      </c>
      <c r="C4" s="2"/>
      <c r="D4" s="2"/>
    </row>
    <row r="5" spans="2:18" ht="2.15" customHeight="1" x14ac:dyDescent="0.35">
      <c r="B5" s="1"/>
      <c r="C5" s="1"/>
      <c r="D5" s="1"/>
    </row>
    <row r="6" spans="2:18" ht="2.15" customHeight="1" x14ac:dyDescent="0.35">
      <c r="B6" s="430"/>
      <c r="C6" s="430"/>
      <c r="D6" s="430"/>
    </row>
    <row r="7" spans="2:18" ht="2.15" customHeight="1" x14ac:dyDescent="0.35">
      <c r="B7" s="3"/>
      <c r="C7" s="4"/>
      <c r="D7" s="4"/>
    </row>
    <row r="8" spans="2:18" ht="15" thickBot="1" x14ac:dyDescent="0.4">
      <c r="B8" s="32"/>
      <c r="C8" s="442">
        <f>+Tartalom!B3</f>
        <v>44926</v>
      </c>
      <c r="D8" s="442"/>
      <c r="E8" s="442"/>
      <c r="F8" s="442"/>
      <c r="G8" s="442"/>
      <c r="H8" s="442"/>
      <c r="I8" s="442"/>
      <c r="J8" s="442"/>
      <c r="K8" s="442"/>
      <c r="L8" s="442"/>
      <c r="M8" s="442"/>
      <c r="N8" s="442"/>
      <c r="O8" s="442"/>
      <c r="P8" s="442"/>
      <c r="Q8" s="442"/>
      <c r="R8" s="442"/>
    </row>
    <row r="9" spans="2:18" ht="32.25" customHeight="1" thickBot="1" x14ac:dyDescent="0.4">
      <c r="C9" s="476" t="s">
        <v>2</v>
      </c>
      <c r="D9" s="472" t="s">
        <v>423</v>
      </c>
      <c r="E9" s="472"/>
      <c r="F9" s="472"/>
      <c r="G9" s="472"/>
      <c r="H9" s="472"/>
      <c r="I9" s="472"/>
      <c r="J9" s="472" t="s">
        <v>424</v>
      </c>
      <c r="K9" s="472"/>
      <c r="L9" s="472"/>
      <c r="M9" s="472"/>
      <c r="N9" s="472"/>
      <c r="O9" s="472"/>
      <c r="P9" s="469" t="s">
        <v>425</v>
      </c>
      <c r="Q9" s="472" t="s">
        <v>426</v>
      </c>
      <c r="R9" s="472"/>
    </row>
    <row r="10" spans="2:18" ht="34.5" customHeight="1" thickBot="1" x14ac:dyDescent="0.4">
      <c r="C10" s="477"/>
      <c r="D10" s="473" t="s">
        <v>427</v>
      </c>
      <c r="E10" s="473"/>
      <c r="F10" s="474"/>
      <c r="G10" s="475" t="s">
        <v>271</v>
      </c>
      <c r="H10" s="473"/>
      <c r="I10" s="474"/>
      <c r="J10" s="475" t="s">
        <v>428</v>
      </c>
      <c r="K10" s="473"/>
      <c r="L10" s="474"/>
      <c r="M10" s="473" t="s">
        <v>429</v>
      </c>
      <c r="N10" s="473"/>
      <c r="O10" s="473"/>
      <c r="P10" s="470"/>
      <c r="Q10" s="469" t="s">
        <v>430</v>
      </c>
      <c r="R10" s="469" t="s">
        <v>431</v>
      </c>
    </row>
    <row r="11" spans="2:18" ht="15" customHeight="1" thickBot="1" x14ac:dyDescent="0.4">
      <c r="C11" s="478"/>
      <c r="D11" s="187"/>
      <c r="E11" s="191" t="s">
        <v>432</v>
      </c>
      <c r="F11" s="192" t="s">
        <v>433</v>
      </c>
      <c r="G11" s="196"/>
      <c r="H11" s="191" t="s">
        <v>433</v>
      </c>
      <c r="I11" s="192" t="s">
        <v>434</v>
      </c>
      <c r="J11" s="200"/>
      <c r="K11" s="191" t="s">
        <v>432</v>
      </c>
      <c r="L11" s="192" t="s">
        <v>433</v>
      </c>
      <c r="M11" s="191"/>
      <c r="N11" s="191" t="s">
        <v>433</v>
      </c>
      <c r="O11" s="191" t="s">
        <v>434</v>
      </c>
      <c r="P11" s="471"/>
      <c r="Q11" s="471"/>
      <c r="R11" s="471"/>
    </row>
    <row r="12" spans="2:18" x14ac:dyDescent="0.35">
      <c r="C12" s="185" t="s">
        <v>435</v>
      </c>
      <c r="D12" s="188">
        <v>124500.800302</v>
      </c>
      <c r="E12" s="188">
        <v>121317.22954499999</v>
      </c>
      <c r="F12" s="193">
        <v>3183.570757</v>
      </c>
      <c r="G12" s="197">
        <v>862.07292700000005</v>
      </c>
      <c r="H12" s="188">
        <v>30.890229999999999</v>
      </c>
      <c r="I12" s="193">
        <v>831.18269699999996</v>
      </c>
      <c r="J12" s="197">
        <v>-1198.0763380000001</v>
      </c>
      <c r="K12" s="188">
        <v>-969.96663999999998</v>
      </c>
      <c r="L12" s="193">
        <v>-228.10969800000001</v>
      </c>
      <c r="M12" s="188">
        <v>-183.61253300000001</v>
      </c>
      <c r="N12" s="188">
        <v>-28.465104</v>
      </c>
      <c r="O12" s="188">
        <v>-155.14742899999999</v>
      </c>
      <c r="P12" s="188">
        <v>0</v>
      </c>
      <c r="Q12" s="188">
        <v>22492.733090999998</v>
      </c>
      <c r="R12" s="188">
        <v>675.49340500000005</v>
      </c>
    </row>
    <row r="13" spans="2:18" x14ac:dyDescent="0.35">
      <c r="C13" s="180" t="s">
        <v>436</v>
      </c>
      <c r="D13" s="189">
        <v>0</v>
      </c>
      <c r="E13" s="189">
        <v>0</v>
      </c>
      <c r="F13" s="194">
        <v>0</v>
      </c>
      <c r="G13" s="198">
        <v>0</v>
      </c>
      <c r="H13" s="189">
        <v>0</v>
      </c>
      <c r="I13" s="194">
        <v>0</v>
      </c>
      <c r="J13" s="198">
        <v>0</v>
      </c>
      <c r="K13" s="189">
        <v>0</v>
      </c>
      <c r="L13" s="194">
        <v>0</v>
      </c>
      <c r="M13" s="189">
        <v>0</v>
      </c>
      <c r="N13" s="189">
        <v>0</v>
      </c>
      <c r="O13" s="189">
        <v>0</v>
      </c>
      <c r="P13" s="189">
        <v>0</v>
      </c>
      <c r="Q13" s="189">
        <v>0</v>
      </c>
      <c r="R13" s="189">
        <v>0</v>
      </c>
    </row>
    <row r="14" spans="2:18" x14ac:dyDescent="0.35">
      <c r="C14" s="180" t="s">
        <v>437</v>
      </c>
      <c r="D14" s="189">
        <v>0.04</v>
      </c>
      <c r="E14" s="189">
        <v>0.04</v>
      </c>
      <c r="F14" s="194">
        <v>0</v>
      </c>
      <c r="G14" s="198">
        <v>0</v>
      </c>
      <c r="H14" s="189">
        <v>0</v>
      </c>
      <c r="I14" s="194">
        <v>0</v>
      </c>
      <c r="J14" s="198">
        <v>0</v>
      </c>
      <c r="K14" s="189">
        <v>0</v>
      </c>
      <c r="L14" s="194">
        <v>0</v>
      </c>
      <c r="M14" s="189">
        <v>0</v>
      </c>
      <c r="N14" s="189">
        <v>0</v>
      </c>
      <c r="O14" s="189">
        <v>0</v>
      </c>
      <c r="P14" s="189">
        <v>0</v>
      </c>
      <c r="Q14" s="189">
        <v>0</v>
      </c>
      <c r="R14" s="189">
        <v>0</v>
      </c>
    </row>
    <row r="15" spans="2:18" x14ac:dyDescent="0.35">
      <c r="C15" s="180" t="s">
        <v>438</v>
      </c>
      <c r="D15" s="189">
        <v>100036.335376</v>
      </c>
      <c r="E15" s="189">
        <v>100036.335376</v>
      </c>
      <c r="F15" s="194">
        <v>0</v>
      </c>
      <c r="G15" s="198">
        <v>0</v>
      </c>
      <c r="H15" s="189">
        <v>0</v>
      </c>
      <c r="I15" s="194">
        <v>0</v>
      </c>
      <c r="J15" s="198">
        <v>-879.96007799999995</v>
      </c>
      <c r="K15" s="189">
        <v>-879.96007799999995</v>
      </c>
      <c r="L15" s="194">
        <v>0</v>
      </c>
      <c r="M15" s="189">
        <v>0</v>
      </c>
      <c r="N15" s="189">
        <v>0</v>
      </c>
      <c r="O15" s="189">
        <v>0</v>
      </c>
      <c r="P15" s="189">
        <v>0</v>
      </c>
      <c r="Q15" s="189">
        <v>0</v>
      </c>
      <c r="R15" s="189">
        <v>0</v>
      </c>
    </row>
    <row r="16" spans="2:18" x14ac:dyDescent="0.35">
      <c r="C16" s="180" t="s">
        <v>439</v>
      </c>
      <c r="D16" s="189">
        <v>1.49281</v>
      </c>
      <c r="E16" s="189">
        <v>1.49281</v>
      </c>
      <c r="F16" s="194">
        <v>0</v>
      </c>
      <c r="G16" s="198">
        <v>0</v>
      </c>
      <c r="H16" s="189">
        <v>0</v>
      </c>
      <c r="I16" s="194">
        <v>0</v>
      </c>
      <c r="J16" s="198">
        <v>0</v>
      </c>
      <c r="K16" s="189">
        <v>0</v>
      </c>
      <c r="L16" s="194">
        <v>0</v>
      </c>
      <c r="M16" s="189">
        <v>0</v>
      </c>
      <c r="N16" s="189">
        <v>0</v>
      </c>
      <c r="O16" s="189">
        <v>0</v>
      </c>
      <c r="P16" s="189">
        <v>0</v>
      </c>
      <c r="Q16" s="189">
        <v>0</v>
      </c>
      <c r="R16" s="189">
        <v>0</v>
      </c>
    </row>
    <row r="17" spans="3:18" x14ac:dyDescent="0.35">
      <c r="C17" s="180" t="s">
        <v>440</v>
      </c>
      <c r="D17" s="189">
        <v>1307.3590409999999</v>
      </c>
      <c r="E17" s="189">
        <v>955.83396400000004</v>
      </c>
      <c r="F17" s="194">
        <v>351.52507700000001</v>
      </c>
      <c r="G17" s="198">
        <v>0</v>
      </c>
      <c r="H17" s="189">
        <v>0</v>
      </c>
      <c r="I17" s="194">
        <v>0</v>
      </c>
      <c r="J17" s="198">
        <v>-91.922604000000007</v>
      </c>
      <c r="K17" s="189">
        <v>-22.704284000000001</v>
      </c>
      <c r="L17" s="194">
        <v>-69.218320000000006</v>
      </c>
      <c r="M17" s="189">
        <v>0</v>
      </c>
      <c r="N17" s="189">
        <v>0</v>
      </c>
      <c r="O17" s="189">
        <v>0</v>
      </c>
      <c r="P17" s="189">
        <v>0</v>
      </c>
      <c r="Q17" s="189">
        <v>1.5076940000000001</v>
      </c>
      <c r="R17" s="189">
        <v>0</v>
      </c>
    </row>
    <row r="18" spans="3:18" x14ac:dyDescent="0.35">
      <c r="C18" s="183" t="s">
        <v>441</v>
      </c>
      <c r="D18" s="189">
        <v>147.854354</v>
      </c>
      <c r="E18" s="189">
        <v>40.152341</v>
      </c>
      <c r="F18" s="194">
        <v>107.70201299999999</v>
      </c>
      <c r="G18" s="198">
        <v>0</v>
      </c>
      <c r="H18" s="189">
        <v>0</v>
      </c>
      <c r="I18" s="194">
        <v>0</v>
      </c>
      <c r="J18" s="198">
        <v>-20.200091</v>
      </c>
      <c r="K18" s="189">
        <v>0.38202100000000005</v>
      </c>
      <c r="L18" s="194">
        <v>-19.582111999999999</v>
      </c>
      <c r="M18" s="189">
        <v>0</v>
      </c>
      <c r="N18" s="189">
        <v>0</v>
      </c>
      <c r="O18" s="189">
        <v>0</v>
      </c>
      <c r="P18" s="189">
        <v>0</v>
      </c>
      <c r="Q18" s="189">
        <v>0</v>
      </c>
      <c r="R18" s="189">
        <v>0</v>
      </c>
    </row>
    <row r="19" spans="3:18" x14ac:dyDescent="0.35">
      <c r="C19" s="180" t="s">
        <v>442</v>
      </c>
      <c r="D19" s="189">
        <v>23155.573075</v>
      </c>
      <c r="E19" s="189">
        <v>20323.527395000001</v>
      </c>
      <c r="F19" s="194">
        <v>2832.0456800000002</v>
      </c>
      <c r="G19" s="198">
        <v>862.07292700000005</v>
      </c>
      <c r="H19" s="189">
        <v>30.890229999999999</v>
      </c>
      <c r="I19" s="194">
        <v>831.18269699999996</v>
      </c>
      <c r="J19" s="198">
        <v>-226.193656</v>
      </c>
      <c r="K19" s="189">
        <v>-67.302278000000001</v>
      </c>
      <c r="L19" s="194">
        <v>-158.891378</v>
      </c>
      <c r="M19" s="189">
        <v>-183.61253300000001</v>
      </c>
      <c r="N19" s="189">
        <v>-28.465104</v>
      </c>
      <c r="O19" s="189">
        <v>-155.14742899999999</v>
      </c>
      <c r="P19" s="189">
        <v>0</v>
      </c>
      <c r="Q19" s="189">
        <v>22491.225396999998</v>
      </c>
      <c r="R19" s="189">
        <v>675.49340500000005</v>
      </c>
    </row>
    <row r="20" spans="3:18" ht="21" x14ac:dyDescent="0.35">
      <c r="C20" s="186" t="s">
        <v>443</v>
      </c>
      <c r="D20" s="189">
        <v>385698.55171600002</v>
      </c>
      <c r="E20" s="189">
        <v>385698.55171600002</v>
      </c>
      <c r="F20" s="194">
        <v>0</v>
      </c>
      <c r="G20" s="198">
        <v>0</v>
      </c>
      <c r="H20" s="189">
        <v>0</v>
      </c>
      <c r="I20" s="194">
        <v>0</v>
      </c>
      <c r="J20" s="198">
        <v>-2858.530636</v>
      </c>
      <c r="K20" s="189">
        <v>-2858.530636</v>
      </c>
      <c r="L20" s="194">
        <v>0</v>
      </c>
      <c r="M20" s="189">
        <v>0</v>
      </c>
      <c r="N20" s="189">
        <v>0</v>
      </c>
      <c r="O20" s="189">
        <v>0</v>
      </c>
      <c r="P20" s="189">
        <v>0</v>
      </c>
      <c r="Q20" s="189">
        <v>0</v>
      </c>
      <c r="R20" s="189">
        <v>0</v>
      </c>
    </row>
    <row r="21" spans="3:18" x14ac:dyDescent="0.35">
      <c r="C21" s="180" t="s">
        <v>436</v>
      </c>
      <c r="D21" s="189">
        <v>0</v>
      </c>
      <c r="E21" s="189">
        <v>0</v>
      </c>
      <c r="F21" s="194">
        <v>0</v>
      </c>
      <c r="G21" s="198">
        <v>0</v>
      </c>
      <c r="H21" s="189">
        <v>0</v>
      </c>
      <c r="I21" s="194">
        <v>0</v>
      </c>
      <c r="J21" s="198">
        <v>0</v>
      </c>
      <c r="K21" s="189">
        <v>0</v>
      </c>
      <c r="L21" s="194">
        <v>0</v>
      </c>
      <c r="M21" s="189">
        <v>0</v>
      </c>
      <c r="N21" s="189">
        <v>0</v>
      </c>
      <c r="O21" s="189">
        <v>0</v>
      </c>
      <c r="P21" s="189">
        <v>0</v>
      </c>
      <c r="Q21" s="189">
        <v>0</v>
      </c>
      <c r="R21" s="189">
        <v>0</v>
      </c>
    </row>
    <row r="22" spans="3:18" x14ac:dyDescent="0.35">
      <c r="C22" s="180" t="s">
        <v>437</v>
      </c>
      <c r="D22" s="189">
        <v>313727.530837</v>
      </c>
      <c r="E22" s="189">
        <v>313727.530837</v>
      </c>
      <c r="F22" s="194">
        <v>0</v>
      </c>
      <c r="G22" s="198">
        <v>0</v>
      </c>
      <c r="H22" s="189">
        <v>0</v>
      </c>
      <c r="I22" s="194">
        <v>0</v>
      </c>
      <c r="J22" s="198">
        <v>-2439.1385909999999</v>
      </c>
      <c r="K22" s="189">
        <v>-2439.1385909999999</v>
      </c>
      <c r="L22" s="194">
        <v>0</v>
      </c>
      <c r="M22" s="189">
        <v>0</v>
      </c>
      <c r="N22" s="189">
        <v>0</v>
      </c>
      <c r="O22" s="189">
        <v>0</v>
      </c>
      <c r="P22" s="189">
        <v>0</v>
      </c>
      <c r="Q22" s="189">
        <v>0</v>
      </c>
      <c r="R22" s="189">
        <v>0</v>
      </c>
    </row>
    <row r="23" spans="3:18" x14ac:dyDescent="0.35">
      <c r="C23" s="180" t="s">
        <v>438</v>
      </c>
      <c r="D23" s="189">
        <v>71971.020879000003</v>
      </c>
      <c r="E23" s="189">
        <v>71971.020879000003</v>
      </c>
      <c r="F23" s="194">
        <v>0</v>
      </c>
      <c r="G23" s="198">
        <v>0</v>
      </c>
      <c r="H23" s="189">
        <v>0</v>
      </c>
      <c r="I23" s="194">
        <v>0</v>
      </c>
      <c r="J23" s="198">
        <v>-419.392045</v>
      </c>
      <c r="K23" s="189">
        <v>-419.392045</v>
      </c>
      <c r="L23" s="194">
        <v>0</v>
      </c>
      <c r="M23" s="189">
        <v>0</v>
      </c>
      <c r="N23" s="189">
        <v>0</v>
      </c>
      <c r="O23" s="189">
        <v>0</v>
      </c>
      <c r="P23" s="189">
        <v>0</v>
      </c>
      <c r="Q23" s="189">
        <v>0</v>
      </c>
      <c r="R23" s="189">
        <v>0</v>
      </c>
    </row>
    <row r="24" spans="3:18" x14ac:dyDescent="0.35">
      <c r="C24" s="180" t="s">
        <v>439</v>
      </c>
      <c r="D24" s="189">
        <v>0</v>
      </c>
      <c r="E24" s="189">
        <v>0</v>
      </c>
      <c r="F24" s="194">
        <v>0</v>
      </c>
      <c r="G24" s="198">
        <v>0</v>
      </c>
      <c r="H24" s="189">
        <v>0</v>
      </c>
      <c r="I24" s="194">
        <v>0</v>
      </c>
      <c r="J24" s="198">
        <v>0</v>
      </c>
      <c r="K24" s="189">
        <v>0</v>
      </c>
      <c r="L24" s="194">
        <v>0</v>
      </c>
      <c r="M24" s="189">
        <v>0</v>
      </c>
      <c r="N24" s="189">
        <v>0</v>
      </c>
      <c r="O24" s="189">
        <v>0</v>
      </c>
      <c r="P24" s="189">
        <v>0</v>
      </c>
      <c r="Q24" s="189">
        <v>0</v>
      </c>
      <c r="R24" s="189">
        <v>0</v>
      </c>
    </row>
    <row r="25" spans="3:18" x14ac:dyDescent="0.35">
      <c r="C25" s="180" t="s">
        <v>440</v>
      </c>
      <c r="D25" s="189">
        <v>0</v>
      </c>
      <c r="E25" s="189">
        <v>0</v>
      </c>
      <c r="F25" s="194">
        <v>0</v>
      </c>
      <c r="G25" s="198">
        <v>0</v>
      </c>
      <c r="H25" s="189">
        <v>0</v>
      </c>
      <c r="I25" s="194">
        <v>0</v>
      </c>
      <c r="J25" s="198">
        <v>0</v>
      </c>
      <c r="K25" s="189">
        <v>0</v>
      </c>
      <c r="L25" s="194">
        <v>0</v>
      </c>
      <c r="M25" s="189">
        <v>0</v>
      </c>
      <c r="N25" s="189">
        <v>0</v>
      </c>
      <c r="O25" s="189">
        <v>0</v>
      </c>
      <c r="P25" s="189">
        <v>0</v>
      </c>
      <c r="Q25" s="189">
        <v>0</v>
      </c>
      <c r="R25" s="189">
        <v>0</v>
      </c>
    </row>
    <row r="26" spans="3:18" x14ac:dyDescent="0.35">
      <c r="C26" s="186" t="s">
        <v>223</v>
      </c>
      <c r="D26" s="189">
        <v>146.25568200000001</v>
      </c>
      <c r="E26" s="189">
        <v>144.65434500000001</v>
      </c>
      <c r="F26" s="194">
        <v>0.60133700000000001</v>
      </c>
      <c r="G26" s="198">
        <v>0</v>
      </c>
      <c r="H26" s="189">
        <v>0</v>
      </c>
      <c r="I26" s="194">
        <v>0</v>
      </c>
      <c r="J26" s="198">
        <v>-1.0917250000000001</v>
      </c>
      <c r="K26" s="189">
        <v>-1.032921</v>
      </c>
      <c r="L26" s="194">
        <v>-5.8804000000000002E-2</v>
      </c>
      <c r="M26" s="189">
        <v>0</v>
      </c>
      <c r="N26" s="189">
        <v>0</v>
      </c>
      <c r="O26" s="189">
        <v>0</v>
      </c>
      <c r="P26" s="208"/>
      <c r="Q26" s="189">
        <v>10.599138999999999</v>
      </c>
      <c r="R26" s="189">
        <v>0</v>
      </c>
    </row>
    <row r="27" spans="3:18" x14ac:dyDescent="0.35">
      <c r="C27" s="180" t="s">
        <v>436</v>
      </c>
      <c r="D27" s="189">
        <v>0</v>
      </c>
      <c r="E27" s="189">
        <v>0</v>
      </c>
      <c r="F27" s="194">
        <v>0</v>
      </c>
      <c r="G27" s="198">
        <v>0</v>
      </c>
      <c r="H27" s="189">
        <v>0</v>
      </c>
      <c r="I27" s="194">
        <v>0</v>
      </c>
      <c r="J27" s="198">
        <v>0</v>
      </c>
      <c r="K27" s="189">
        <v>0</v>
      </c>
      <c r="L27" s="194">
        <v>0</v>
      </c>
      <c r="M27" s="189">
        <v>0</v>
      </c>
      <c r="N27" s="189">
        <v>0</v>
      </c>
      <c r="O27" s="189">
        <v>0</v>
      </c>
      <c r="P27" s="208"/>
      <c r="Q27" s="189">
        <v>0</v>
      </c>
      <c r="R27" s="189">
        <v>0</v>
      </c>
    </row>
    <row r="28" spans="3:18" x14ac:dyDescent="0.35">
      <c r="C28" s="180" t="s">
        <v>437</v>
      </c>
      <c r="D28" s="189">
        <v>0</v>
      </c>
      <c r="E28" s="189">
        <v>0</v>
      </c>
      <c r="F28" s="194">
        <v>0</v>
      </c>
      <c r="G28" s="198">
        <v>0</v>
      </c>
      <c r="H28" s="189">
        <v>0</v>
      </c>
      <c r="I28" s="194">
        <v>0</v>
      </c>
      <c r="J28" s="198">
        <v>0</v>
      </c>
      <c r="K28" s="189">
        <v>0</v>
      </c>
      <c r="L28" s="194">
        <v>0</v>
      </c>
      <c r="M28" s="189">
        <v>0</v>
      </c>
      <c r="N28" s="189">
        <v>0</v>
      </c>
      <c r="O28" s="189">
        <v>0</v>
      </c>
      <c r="P28" s="208"/>
      <c r="Q28" s="189">
        <v>0</v>
      </c>
      <c r="R28" s="189">
        <v>0</v>
      </c>
    </row>
    <row r="29" spans="3:18" x14ac:dyDescent="0.35">
      <c r="C29" s="180" t="s">
        <v>438</v>
      </c>
      <c r="D29" s="189">
        <v>0</v>
      </c>
      <c r="E29" s="189">
        <v>0</v>
      </c>
      <c r="F29" s="194">
        <v>0</v>
      </c>
      <c r="G29" s="198">
        <v>0</v>
      </c>
      <c r="H29" s="189">
        <v>0</v>
      </c>
      <c r="I29" s="194">
        <v>0</v>
      </c>
      <c r="J29" s="198">
        <v>0</v>
      </c>
      <c r="K29" s="189">
        <v>0</v>
      </c>
      <c r="L29" s="194">
        <v>0</v>
      </c>
      <c r="M29" s="189">
        <v>0</v>
      </c>
      <c r="N29" s="189">
        <v>0</v>
      </c>
      <c r="O29" s="189">
        <v>0</v>
      </c>
      <c r="P29" s="208"/>
      <c r="Q29" s="189">
        <v>0</v>
      </c>
      <c r="R29" s="189">
        <v>0</v>
      </c>
    </row>
    <row r="30" spans="3:18" x14ac:dyDescent="0.35">
      <c r="C30" s="180" t="s">
        <v>439</v>
      </c>
      <c r="D30" s="189">
        <v>0</v>
      </c>
      <c r="E30" s="189">
        <v>0</v>
      </c>
      <c r="F30" s="194">
        <v>0</v>
      </c>
      <c r="G30" s="198">
        <v>0</v>
      </c>
      <c r="H30" s="189">
        <v>0</v>
      </c>
      <c r="I30" s="194">
        <v>0</v>
      </c>
      <c r="J30" s="198">
        <v>0</v>
      </c>
      <c r="K30" s="189">
        <v>0</v>
      </c>
      <c r="L30" s="194">
        <v>0</v>
      </c>
      <c r="M30" s="189">
        <v>0</v>
      </c>
      <c r="N30" s="189">
        <v>0</v>
      </c>
      <c r="O30" s="189">
        <v>0</v>
      </c>
      <c r="P30" s="208"/>
      <c r="Q30" s="189">
        <v>0</v>
      </c>
      <c r="R30" s="189">
        <v>0</v>
      </c>
    </row>
    <row r="31" spans="3:18" x14ac:dyDescent="0.35">
      <c r="C31" s="180" t="s">
        <v>440</v>
      </c>
      <c r="D31" s="189">
        <v>72.497321999999997</v>
      </c>
      <c r="E31" s="189">
        <v>72.497321999999997</v>
      </c>
      <c r="F31" s="194">
        <v>0</v>
      </c>
      <c r="G31" s="198">
        <v>0</v>
      </c>
      <c r="H31" s="189">
        <v>0</v>
      </c>
      <c r="I31" s="194">
        <v>0</v>
      </c>
      <c r="J31" s="198">
        <v>-0.87246400000000002</v>
      </c>
      <c r="K31" s="189">
        <v>-0.87246400000000002</v>
      </c>
      <c r="L31" s="194">
        <v>0</v>
      </c>
      <c r="M31" s="189">
        <v>0</v>
      </c>
      <c r="N31" s="189">
        <v>0</v>
      </c>
      <c r="O31" s="189">
        <v>0</v>
      </c>
      <c r="P31" s="208"/>
      <c r="Q31" s="189">
        <v>0</v>
      </c>
      <c r="R31" s="189">
        <v>0</v>
      </c>
    </row>
    <row r="32" spans="3:18" x14ac:dyDescent="0.35">
      <c r="C32" s="180" t="s">
        <v>442</v>
      </c>
      <c r="D32" s="189">
        <v>73.758359999999996</v>
      </c>
      <c r="E32" s="189">
        <v>73.157022999999995</v>
      </c>
      <c r="F32" s="194">
        <v>0.60133700000000001</v>
      </c>
      <c r="G32" s="198">
        <v>0</v>
      </c>
      <c r="H32" s="189">
        <v>0</v>
      </c>
      <c r="I32" s="194">
        <v>0</v>
      </c>
      <c r="J32" s="198">
        <v>-0.21926100000000001</v>
      </c>
      <c r="K32" s="189">
        <v>-0.16045699999999999</v>
      </c>
      <c r="L32" s="194">
        <v>-5.8804000000000002E-2</v>
      </c>
      <c r="M32" s="189">
        <v>0</v>
      </c>
      <c r="N32" s="189">
        <v>0</v>
      </c>
      <c r="O32" s="189">
        <v>0</v>
      </c>
      <c r="P32" s="208"/>
      <c r="Q32" s="189">
        <v>10.599138999999999</v>
      </c>
      <c r="R32" s="189">
        <v>0</v>
      </c>
    </row>
    <row r="33" spans="3:18" ht="15" thickBot="1" x14ac:dyDescent="0.4">
      <c r="C33" s="181" t="s">
        <v>15</v>
      </c>
      <c r="D33" s="190">
        <v>510345.60769999999</v>
      </c>
      <c r="E33" s="190">
        <v>507161.43560600001</v>
      </c>
      <c r="F33" s="195">
        <v>3185.172094</v>
      </c>
      <c r="G33" s="199">
        <v>862.07292700000005</v>
      </c>
      <c r="H33" s="190">
        <v>30.890229999999999</v>
      </c>
      <c r="I33" s="195">
        <v>831.18269699999996</v>
      </c>
      <c r="J33" s="199">
        <v>-4058.2717309999998</v>
      </c>
      <c r="K33" s="190">
        <v>-3830.1032289999998</v>
      </c>
      <c r="L33" s="195">
        <v>-228.16850199999999</v>
      </c>
      <c r="M33" s="190">
        <v>-183.61253300000001</v>
      </c>
      <c r="N33" s="190">
        <v>-28.465104</v>
      </c>
      <c r="O33" s="190">
        <v>-155.14742899999999</v>
      </c>
      <c r="P33" s="190">
        <v>0</v>
      </c>
      <c r="Q33" s="190">
        <v>22504.33223</v>
      </c>
      <c r="R33" s="190">
        <v>675.49340500000005</v>
      </c>
    </row>
  </sheetData>
  <sheetProtection algorithmName="SHA-512" hashValue="fEzx7r7I6fzjrmTTTw+lhwCObhdbogYIF4FN8Duxri23KfMOuffVDRYmt8OpZ0Ed9/ebZvXuEMu5ezwMedNL9A==" saltValue="ZZIK0un7pAJDe/PysxqM7g=="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99C6A03A-2A25-444E-994C-DD895853ECC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B1:I13"/>
  <sheetViews>
    <sheetView showGridLines="0" workbookViewId="0">
      <selection activeCell="B4" sqref="B4"/>
    </sheetView>
  </sheetViews>
  <sheetFormatPr defaultRowHeight="14.5" x14ac:dyDescent="0.35"/>
  <cols>
    <col min="1" max="2" width="4.453125" customWidth="1"/>
    <col min="3" max="3" width="44" customWidth="1"/>
    <col min="4" max="9" width="13.7265625" customWidth="1"/>
  </cols>
  <sheetData>
    <row r="1" spans="2:9" ht="12.75" customHeight="1" x14ac:dyDescent="0.35"/>
    <row r="2" spans="2:9" x14ac:dyDescent="0.35">
      <c r="B2" s="179" t="s">
        <v>0</v>
      </c>
      <c r="C2" s="100"/>
      <c r="D2" s="100"/>
      <c r="E2" s="100"/>
      <c r="G2" s="47"/>
      <c r="H2" s="47"/>
    </row>
    <row r="3" spans="2:9" x14ac:dyDescent="0.35">
      <c r="B3" s="1"/>
      <c r="C3" s="1"/>
      <c r="D3" s="1"/>
      <c r="E3" s="1"/>
      <c r="G3" s="1"/>
      <c r="H3" s="1"/>
    </row>
    <row r="4" spans="2:9" ht="15.5" x14ac:dyDescent="0.35">
      <c r="B4" s="19" t="s">
        <v>444</v>
      </c>
      <c r="C4" s="2"/>
      <c r="D4" s="2"/>
      <c r="E4" s="2"/>
      <c r="G4" s="2"/>
      <c r="H4" s="2"/>
    </row>
    <row r="5" spans="2:9" ht="2.15" customHeight="1" x14ac:dyDescent="0.35">
      <c r="B5" s="1"/>
      <c r="C5" s="1"/>
      <c r="D5" s="1"/>
      <c r="E5" s="1"/>
      <c r="G5" s="1"/>
      <c r="H5" s="1"/>
    </row>
    <row r="6" spans="2:9" ht="2.15" customHeight="1" x14ac:dyDescent="0.35">
      <c r="B6" s="430"/>
      <c r="C6" s="430"/>
      <c r="D6" s="430"/>
      <c r="E6" s="430"/>
      <c r="F6" s="430"/>
      <c r="G6" s="430"/>
      <c r="H6" s="430"/>
      <c r="I6" s="430"/>
    </row>
    <row r="7" spans="2:9" ht="2.15" customHeight="1" x14ac:dyDescent="0.35">
      <c r="B7" s="3"/>
      <c r="C7" s="4"/>
      <c r="D7" s="4"/>
      <c r="E7" s="5"/>
      <c r="G7" s="5"/>
      <c r="H7" s="5"/>
    </row>
    <row r="8" spans="2:9" ht="15" thickBot="1" x14ac:dyDescent="0.4">
      <c r="B8" s="32"/>
      <c r="C8" s="442">
        <f>+Tartalom!B3</f>
        <v>44926</v>
      </c>
      <c r="D8" s="442"/>
      <c r="E8" s="442"/>
      <c r="F8" s="442"/>
      <c r="G8" s="442"/>
      <c r="H8" s="442"/>
      <c r="I8" s="442"/>
    </row>
    <row r="9" spans="2:9" ht="23.25" customHeight="1" thickBot="1" x14ac:dyDescent="0.4">
      <c r="C9" s="480" t="s">
        <v>2</v>
      </c>
      <c r="D9" s="479" t="s">
        <v>445</v>
      </c>
      <c r="E9" s="479"/>
      <c r="F9" s="479"/>
      <c r="G9" s="479"/>
      <c r="H9" s="479"/>
      <c r="I9" s="479"/>
    </row>
    <row r="10" spans="2:9" ht="26.25" customHeight="1" thickBot="1" x14ac:dyDescent="0.4">
      <c r="C10" s="481"/>
      <c r="D10" s="35" t="s">
        <v>446</v>
      </c>
      <c r="E10" s="35" t="s">
        <v>447</v>
      </c>
      <c r="F10" s="35" t="s">
        <v>448</v>
      </c>
      <c r="G10" s="35" t="s">
        <v>449</v>
      </c>
      <c r="H10" s="35" t="s">
        <v>450</v>
      </c>
      <c r="I10" s="35" t="s">
        <v>15</v>
      </c>
    </row>
    <row r="11" spans="2:9" x14ac:dyDescent="0.35">
      <c r="C11" s="39" t="s">
        <v>435</v>
      </c>
      <c r="D11" s="427">
        <v>0</v>
      </c>
      <c r="E11" s="427">
        <v>1823</v>
      </c>
      <c r="F11" s="427">
        <v>10620</v>
      </c>
      <c r="G11" s="427">
        <v>12484</v>
      </c>
      <c r="H11" s="427">
        <v>2</v>
      </c>
      <c r="I11" s="427">
        <v>24927</v>
      </c>
    </row>
    <row r="12" spans="2:9" x14ac:dyDescent="0.35">
      <c r="C12" s="36" t="s">
        <v>443</v>
      </c>
      <c r="D12" s="427">
        <v>0</v>
      </c>
      <c r="E12" s="427">
        <v>46755</v>
      </c>
      <c r="F12" s="427">
        <v>192988</v>
      </c>
      <c r="G12" s="427">
        <v>143097</v>
      </c>
      <c r="H12" s="427">
        <v>0</v>
      </c>
      <c r="I12" s="427">
        <v>382840</v>
      </c>
    </row>
    <row r="13" spans="2:9" ht="15" thickBot="1" x14ac:dyDescent="0.4">
      <c r="C13" s="49" t="s">
        <v>15</v>
      </c>
      <c r="D13" s="428">
        <v>0</v>
      </c>
      <c r="E13" s="428">
        <v>48578</v>
      </c>
      <c r="F13" s="428">
        <v>203608</v>
      </c>
      <c r="G13" s="428">
        <v>155581</v>
      </c>
      <c r="H13" s="428">
        <v>2</v>
      </c>
      <c r="I13" s="428">
        <v>407767</v>
      </c>
    </row>
  </sheetData>
  <sheetProtection algorithmName="SHA-512" hashValue="65e600uHrSUr1z+Pq2jnzSN/peY+YHDCO8WNvA709bkL2UMKmnj7BWjoKXPFTXT42GGHQZvF2bBC0WdfO3Gatw==" saltValue="5tdTH2yKpqM9BCym0+AHfw==" spinCount="100000" sheet="1" objects="1" scenarios="1"/>
  <mergeCells count="4">
    <mergeCell ref="B6:I6"/>
    <mergeCell ref="D9:I9"/>
    <mergeCell ref="C9:C10"/>
    <mergeCell ref="C8:I8"/>
  </mergeCells>
  <hyperlinks>
    <hyperlink ref="B2" location="Tartalom!A1" display="Back to contents page" xr:uid="{378DDBBF-239A-45DF-A324-05271EF724E6}"/>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B1:D16"/>
  <sheetViews>
    <sheetView showGridLines="0" workbookViewId="0">
      <selection activeCell="B4" sqref="B4"/>
    </sheetView>
  </sheetViews>
  <sheetFormatPr defaultRowHeight="14.5" x14ac:dyDescent="0.35"/>
  <cols>
    <col min="1" max="2" width="4.453125" customWidth="1"/>
    <col min="3" max="3" width="44" customWidth="1"/>
    <col min="4" max="4" width="23.54296875" customWidth="1"/>
  </cols>
  <sheetData>
    <row r="1" spans="2:4" ht="12.75" customHeight="1" x14ac:dyDescent="0.35"/>
    <row r="2" spans="2:4" x14ac:dyDescent="0.35">
      <c r="B2" s="179" t="s">
        <v>0</v>
      </c>
      <c r="C2" s="100"/>
      <c r="D2" s="100"/>
    </row>
    <row r="3" spans="2:4" x14ac:dyDescent="0.35">
      <c r="B3" s="1"/>
      <c r="C3" s="1"/>
      <c r="D3" s="1"/>
    </row>
    <row r="4" spans="2:4" ht="15.5" x14ac:dyDescent="0.35">
      <c r="B4" s="19" t="s">
        <v>451</v>
      </c>
      <c r="C4" s="2"/>
      <c r="D4" s="2"/>
    </row>
    <row r="5" spans="2:4" x14ac:dyDescent="0.35">
      <c r="B5" s="1"/>
      <c r="C5" s="1"/>
      <c r="D5" s="1"/>
    </row>
    <row r="6" spans="2:4" ht="39" customHeight="1" x14ac:dyDescent="0.35">
      <c r="B6" s="430" t="s">
        <v>505</v>
      </c>
      <c r="C6" s="430"/>
      <c r="D6" s="430"/>
    </row>
    <row r="7" spans="2:4" x14ac:dyDescent="0.35">
      <c r="B7" s="3"/>
      <c r="C7" s="4"/>
      <c r="D7" s="4"/>
    </row>
    <row r="8" spans="2:4" ht="15" thickBot="1" x14ac:dyDescent="0.4">
      <c r="B8" s="32"/>
      <c r="C8" s="442">
        <f>+Tartalom!B3</f>
        <v>44926</v>
      </c>
      <c r="D8" s="442"/>
    </row>
    <row r="9" spans="2:4" ht="23.25" customHeight="1" thickBot="1" x14ac:dyDescent="0.4">
      <c r="C9" s="23" t="s">
        <v>2</v>
      </c>
      <c r="D9" s="23" t="s">
        <v>452</v>
      </c>
    </row>
    <row r="10" spans="2:4" ht="26" customHeight="1" x14ac:dyDescent="0.35">
      <c r="C10" s="59" t="s">
        <v>962</v>
      </c>
      <c r="D10" s="61">
        <v>889.67363800000021</v>
      </c>
    </row>
    <row r="11" spans="2:4" ht="20" x14ac:dyDescent="0.35">
      <c r="C11" s="39" t="s">
        <v>453</v>
      </c>
      <c r="D11" s="54">
        <v>498.52515709725645</v>
      </c>
    </row>
    <row r="12" spans="2:4" x14ac:dyDescent="0.35">
      <c r="C12" s="301" t="s">
        <v>454</v>
      </c>
      <c r="D12" s="54">
        <v>902.40502500000002</v>
      </c>
    </row>
    <row r="13" spans="2:4" x14ac:dyDescent="0.35">
      <c r="C13" s="301" t="s">
        <v>455</v>
      </c>
      <c r="D13" s="54">
        <v>0</v>
      </c>
    </row>
    <row r="14" spans="2:4" x14ac:dyDescent="0.35">
      <c r="C14" s="39" t="s">
        <v>795</v>
      </c>
      <c r="D14" s="54">
        <v>349.0947409027433</v>
      </c>
    </row>
    <row r="15" spans="2:4" ht="21.5" thickBot="1" x14ac:dyDescent="0.4">
      <c r="C15" s="29" t="s">
        <v>963</v>
      </c>
      <c r="D15" s="58">
        <v>834.88851099999988</v>
      </c>
    </row>
    <row r="16" spans="2:4" x14ac:dyDescent="0.35">
      <c r="C16" s="207" t="s">
        <v>796</v>
      </c>
      <c r="D16" s="302"/>
    </row>
  </sheetData>
  <sheetProtection algorithmName="SHA-512" hashValue="QmGWrgUpxZzXjttDtZQ6HNC3vXfnM4dAqQClP1EDkZ72vC4AdXqYDAHeg2GRmbL67Yo4zIdHy8wNvsXV2xfRsA==" saltValue="TcL8Kxf9uYkNYHo1Uv9xXg==" spinCount="100000" sheet="1" objects="1" scenarios="1"/>
  <mergeCells count="2">
    <mergeCell ref="B6:D6"/>
    <mergeCell ref="C8:D8"/>
  </mergeCells>
  <hyperlinks>
    <hyperlink ref="B2" location="Tartalom!A1" display="Back to contents page" xr:uid="{4ED5FE8C-A8C1-40B4-BCAF-6E581E947DE2}"/>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7D925-9686-4169-8506-3A5BDA90BD59}">
  <sheetPr>
    <tabColor rgb="FF92D050"/>
  </sheetPr>
  <dimension ref="B1:D21"/>
  <sheetViews>
    <sheetView showGridLines="0" zoomScale="85" zoomScaleNormal="85" workbookViewId="0">
      <selection activeCell="B4" sqref="B4"/>
    </sheetView>
  </sheetViews>
  <sheetFormatPr defaultRowHeight="14.5" x14ac:dyDescent="0.35"/>
  <cols>
    <col min="1" max="2" width="4.453125" customWidth="1"/>
    <col min="3" max="3" width="44" customWidth="1"/>
    <col min="4" max="4" width="22.81640625" customWidth="1"/>
  </cols>
  <sheetData>
    <row r="1" spans="2:4" ht="12.75" customHeight="1" x14ac:dyDescent="0.35"/>
    <row r="2" spans="2:4" x14ac:dyDescent="0.35">
      <c r="B2" s="179" t="s">
        <v>0</v>
      </c>
      <c r="C2" s="359"/>
    </row>
    <row r="3" spans="2:4" x14ac:dyDescent="0.35">
      <c r="B3" s="1"/>
      <c r="C3" s="1"/>
    </row>
    <row r="4" spans="2:4" ht="15.5" x14ac:dyDescent="0.35">
      <c r="B4" s="360" t="s">
        <v>949</v>
      </c>
      <c r="C4" s="2"/>
    </row>
    <row r="5" spans="2:4" ht="2" customHeight="1" x14ac:dyDescent="0.35">
      <c r="B5" s="1"/>
      <c r="C5" s="1"/>
    </row>
    <row r="6" spans="2:4" ht="2" customHeight="1" x14ac:dyDescent="0.35">
      <c r="B6" s="482"/>
      <c r="C6" s="482"/>
      <c r="D6" s="482"/>
    </row>
    <row r="7" spans="2:4" ht="2" customHeight="1" x14ac:dyDescent="0.35">
      <c r="B7" s="361"/>
      <c r="C7" s="362"/>
    </row>
    <row r="8" spans="2:4" ht="15" thickBot="1" x14ac:dyDescent="0.4">
      <c r="B8" s="32"/>
      <c r="C8" s="442">
        <f>Tartalom!B3</f>
        <v>44926</v>
      </c>
      <c r="D8" s="442"/>
    </row>
    <row r="9" spans="2:4" ht="30.75" customHeight="1" x14ac:dyDescent="0.35">
      <c r="C9" s="483" t="s">
        <v>2</v>
      </c>
      <c r="D9" s="485" t="s">
        <v>950</v>
      </c>
    </row>
    <row r="10" spans="2:4" ht="15" thickBot="1" x14ac:dyDescent="0.4">
      <c r="C10" s="484"/>
      <c r="D10" s="486"/>
    </row>
    <row r="11" spans="2:4" x14ac:dyDescent="0.35">
      <c r="C11" s="413" t="s">
        <v>951</v>
      </c>
      <c r="D11" s="414">
        <v>1343</v>
      </c>
    </row>
    <row r="12" spans="2:4" ht="20" x14ac:dyDescent="0.35">
      <c r="C12" s="415" t="s">
        <v>952</v>
      </c>
      <c r="D12" s="416">
        <v>1066</v>
      </c>
    </row>
    <row r="13" spans="2:4" ht="20" x14ac:dyDescent="0.35">
      <c r="C13" s="415" t="s">
        <v>953</v>
      </c>
      <c r="D13" s="416">
        <v>0</v>
      </c>
    </row>
    <row r="14" spans="2:4" ht="21.5" x14ac:dyDescent="0.35">
      <c r="C14" s="417" t="s">
        <v>954</v>
      </c>
      <c r="D14" s="416">
        <v>-1</v>
      </c>
    </row>
    <row r="15" spans="2:4" x14ac:dyDescent="0.35">
      <c r="C15" s="417" t="s">
        <v>955</v>
      </c>
      <c r="D15" s="416">
        <v>1834</v>
      </c>
    </row>
    <row r="16" spans="2:4" x14ac:dyDescent="0.35">
      <c r="C16" s="418" t="s">
        <v>956</v>
      </c>
      <c r="D16" s="416">
        <v>0</v>
      </c>
    </row>
    <row r="17" spans="3:4" x14ac:dyDescent="0.35">
      <c r="C17" s="417" t="s">
        <v>957</v>
      </c>
      <c r="D17" s="416">
        <v>0</v>
      </c>
    </row>
    <row r="18" spans="3:4" x14ac:dyDescent="0.35">
      <c r="C18" s="418" t="s">
        <v>172</v>
      </c>
      <c r="D18" s="416">
        <v>-1</v>
      </c>
    </row>
    <row r="19" spans="3:4" x14ac:dyDescent="0.35">
      <c r="C19" s="419" t="s">
        <v>958</v>
      </c>
      <c r="D19" s="414">
        <v>4241</v>
      </c>
    </row>
    <row r="20" spans="3:4" ht="21.5" x14ac:dyDescent="0.35">
      <c r="C20" s="417" t="s">
        <v>959</v>
      </c>
      <c r="D20" s="416">
        <v>0</v>
      </c>
    </row>
    <row r="21" spans="3:4" ht="22" thickBot="1" x14ac:dyDescent="0.4">
      <c r="C21" s="420" t="s">
        <v>960</v>
      </c>
      <c r="D21" s="421">
        <v>0</v>
      </c>
    </row>
  </sheetData>
  <sheetProtection algorithmName="SHA-512" hashValue="chocs/1FQ3fkIpJlN4oL/hkS658ojgAhHsoP0HOV0qgAKfMoh/3AIhc4ZeEKOGqUBldgCvEjOpf4evfO6zs5dg==" saltValue="oWt5meZCreeD+83R7bE27w==" spinCount="100000" sheet="1" objects="1" scenarios="1"/>
  <mergeCells count="4">
    <mergeCell ref="B6:D6"/>
    <mergeCell ref="C8:D8"/>
    <mergeCell ref="C9:C10"/>
    <mergeCell ref="D9:D10"/>
  </mergeCells>
  <hyperlinks>
    <hyperlink ref="B2" location="Tartalom!A1" display="Back to contents page" xr:uid="{D0185931-5AFF-41B9-8890-FC421A2B287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B1:E23"/>
  <sheetViews>
    <sheetView showGridLines="0" workbookViewId="0">
      <selection activeCell="B4" sqref="B4"/>
    </sheetView>
  </sheetViews>
  <sheetFormatPr defaultRowHeight="14.5" x14ac:dyDescent="0.35"/>
  <cols>
    <col min="1" max="2" width="4.453125" customWidth="1"/>
    <col min="3" max="3" width="44" customWidth="1"/>
    <col min="4" max="4" width="13.54296875" customWidth="1"/>
    <col min="5" max="5" width="15.54296875" customWidth="1"/>
  </cols>
  <sheetData>
    <row r="1" spans="2:5" ht="12.75" customHeight="1" x14ac:dyDescent="0.35"/>
    <row r="2" spans="2:5" x14ac:dyDescent="0.35">
      <c r="B2" s="179" t="s">
        <v>0</v>
      </c>
      <c r="C2" s="100"/>
    </row>
    <row r="3" spans="2:5" x14ac:dyDescent="0.35">
      <c r="B3" s="1"/>
      <c r="C3" s="1"/>
    </row>
    <row r="4" spans="2:5" ht="15.5" x14ac:dyDescent="0.35">
      <c r="B4" s="19" t="s">
        <v>456</v>
      </c>
      <c r="C4" s="2"/>
    </row>
    <row r="5" spans="2:5" x14ac:dyDescent="0.35">
      <c r="B5" s="1"/>
      <c r="C5" s="1"/>
    </row>
    <row r="6" spans="2:5" ht="35.25" customHeight="1" x14ac:dyDescent="0.35">
      <c r="B6" s="430" t="s">
        <v>506</v>
      </c>
      <c r="C6" s="430"/>
      <c r="D6" s="430"/>
      <c r="E6" s="430"/>
    </row>
    <row r="7" spans="2:5" x14ac:dyDescent="0.35">
      <c r="B7" s="3"/>
      <c r="C7" s="4"/>
    </row>
    <row r="8" spans="2:5" ht="15" thickBot="1" x14ac:dyDescent="0.4">
      <c r="B8" s="32"/>
      <c r="C8" s="442">
        <f>+Tartalom!B3</f>
        <v>44926</v>
      </c>
      <c r="D8" s="442"/>
      <c r="E8" s="442"/>
    </row>
    <row r="9" spans="2:5" ht="30.75" customHeight="1" x14ac:dyDescent="0.35">
      <c r="C9" s="487" t="s">
        <v>2</v>
      </c>
      <c r="D9" s="439" t="s">
        <v>481</v>
      </c>
      <c r="E9" s="439" t="s">
        <v>483</v>
      </c>
    </row>
    <row r="10" spans="2:5" ht="15" thickBot="1" x14ac:dyDescent="0.4">
      <c r="C10" s="488"/>
      <c r="D10" s="445"/>
      <c r="E10" s="445"/>
    </row>
    <row r="11" spans="2:5" x14ac:dyDescent="0.35">
      <c r="C11" s="213" t="s">
        <v>484</v>
      </c>
      <c r="D11" s="246">
        <v>897.12355200000002</v>
      </c>
      <c r="E11" s="248"/>
    </row>
    <row r="12" spans="2:5" x14ac:dyDescent="0.35">
      <c r="C12" s="53" t="s">
        <v>457</v>
      </c>
      <c r="D12" s="210">
        <v>385.34181699999999</v>
      </c>
      <c r="E12" s="249"/>
    </row>
    <row r="13" spans="2:5" x14ac:dyDescent="0.35">
      <c r="C13" s="53" t="s">
        <v>458</v>
      </c>
      <c r="D13" s="210">
        <v>-420.39244200000002</v>
      </c>
      <c r="E13" s="249"/>
    </row>
    <row r="14" spans="2:5" x14ac:dyDescent="0.35">
      <c r="C14" s="10" t="s">
        <v>485</v>
      </c>
      <c r="D14" s="210">
        <v>-319.66018400000002</v>
      </c>
      <c r="E14" s="249"/>
    </row>
    <row r="15" spans="2:5" x14ac:dyDescent="0.35">
      <c r="C15" s="10" t="s">
        <v>486</v>
      </c>
      <c r="D15" s="210">
        <v>-99.732258000000002</v>
      </c>
      <c r="E15" s="249"/>
    </row>
    <row r="16" spans="2:5" x14ac:dyDescent="0.35">
      <c r="C16" s="10" t="s">
        <v>487</v>
      </c>
      <c r="D16" s="210">
        <v>0</v>
      </c>
      <c r="E16" s="210">
        <v>0</v>
      </c>
    </row>
    <row r="17" spans="3:5" x14ac:dyDescent="0.35">
      <c r="C17" s="10" t="s">
        <v>488</v>
      </c>
      <c r="D17" s="210">
        <v>0</v>
      </c>
      <c r="E17" s="210">
        <v>0</v>
      </c>
    </row>
    <row r="18" spans="3:5" x14ac:dyDescent="0.35">
      <c r="C18" s="10" t="s">
        <v>489</v>
      </c>
      <c r="D18" s="210">
        <v>0</v>
      </c>
      <c r="E18" s="210">
        <v>0</v>
      </c>
    </row>
    <row r="19" spans="3:5" x14ac:dyDescent="0.35">
      <c r="C19" s="10" t="s">
        <v>490</v>
      </c>
      <c r="D19" s="210">
        <v>0</v>
      </c>
      <c r="E19" s="210">
        <v>0</v>
      </c>
    </row>
    <row r="20" spans="3:5" x14ac:dyDescent="0.35">
      <c r="C20" s="10" t="s">
        <v>491</v>
      </c>
      <c r="D20" s="210">
        <v>0</v>
      </c>
      <c r="E20" s="249"/>
    </row>
    <row r="21" spans="3:5" x14ac:dyDescent="0.35">
      <c r="C21" s="10" t="s">
        <v>492</v>
      </c>
      <c r="D21" s="210">
        <v>0</v>
      </c>
      <c r="E21" s="249"/>
    </row>
    <row r="22" spans="3:5" ht="20" x14ac:dyDescent="0.35">
      <c r="C22" s="10" t="s">
        <v>493</v>
      </c>
      <c r="D22" s="210">
        <v>0</v>
      </c>
      <c r="E22" s="249"/>
    </row>
    <row r="23" spans="3:5" ht="15" thickBot="1" x14ac:dyDescent="0.4">
      <c r="C23" s="214" t="s">
        <v>494</v>
      </c>
      <c r="D23" s="247">
        <v>862.07292700000005</v>
      </c>
      <c r="E23" s="250"/>
    </row>
  </sheetData>
  <sheetProtection algorithmName="SHA-512" hashValue="aRFZGdLpZ5uMbu5uAcwiJiTCKR+D9Fvab0TGeKeThyb4yOtc3mHbCdxIRG7P/7wWr7wq21IKqCzu2PhLQp9xdQ==" saltValue="IZByAgLh5FVHISjU1lW/6g==" spinCount="100000" sheet="1" objects="1" scenarios="1"/>
  <mergeCells count="5">
    <mergeCell ref="C9:C10"/>
    <mergeCell ref="D9:D10"/>
    <mergeCell ref="E9:E10"/>
    <mergeCell ref="B6:E6"/>
    <mergeCell ref="C8:E8"/>
  </mergeCells>
  <hyperlinks>
    <hyperlink ref="B2" location="Tartalom!A1" display="Back to contents page" xr:uid="{666E620C-1F0B-469F-A9B7-69D66DA06FF6}"/>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B1:K21"/>
  <sheetViews>
    <sheetView showGridLines="0" zoomScale="70" zoomScaleNormal="70" workbookViewId="0">
      <selection activeCell="B4" sqref="B4"/>
    </sheetView>
  </sheetViews>
  <sheetFormatPr defaultRowHeight="14.5" x14ac:dyDescent="0.35"/>
  <cols>
    <col min="1" max="2" width="4.453125" customWidth="1"/>
    <col min="3" max="3" width="44" customWidth="1"/>
    <col min="4" max="4" width="13.54296875" customWidth="1"/>
    <col min="8" max="8" width="14.1796875" customWidth="1"/>
    <col min="9" max="9" width="14.81640625" customWidth="1"/>
    <col min="11" max="11" width="22" customWidth="1"/>
  </cols>
  <sheetData>
    <row r="1" spans="2:11" ht="12.75" customHeight="1" x14ac:dyDescent="0.35"/>
    <row r="2" spans="2:11" x14ac:dyDescent="0.35">
      <c r="B2" s="179" t="s">
        <v>0</v>
      </c>
      <c r="C2" s="100"/>
    </row>
    <row r="3" spans="2:11" x14ac:dyDescent="0.35">
      <c r="B3" s="1"/>
      <c r="C3" s="1"/>
    </row>
    <row r="4" spans="2:11" ht="15.5" x14ac:dyDescent="0.35">
      <c r="B4" s="19" t="s">
        <v>459</v>
      </c>
      <c r="C4" s="2"/>
    </row>
    <row r="5" spans="2:11" ht="2.15" customHeight="1" x14ac:dyDescent="0.35">
      <c r="B5" s="1"/>
      <c r="C5" s="1"/>
    </row>
    <row r="6" spans="2:11" ht="2.15" customHeight="1" x14ac:dyDescent="0.35">
      <c r="B6" s="430"/>
      <c r="C6" s="430"/>
    </row>
    <row r="7" spans="2:11" ht="2.15" customHeight="1" x14ac:dyDescent="0.35">
      <c r="B7" s="3"/>
      <c r="C7" s="4"/>
    </row>
    <row r="8" spans="2:11" ht="15" thickBot="1" x14ac:dyDescent="0.4">
      <c r="B8" s="32"/>
      <c r="C8" s="442">
        <f>+Tartalom!B3</f>
        <v>44926</v>
      </c>
      <c r="D8" s="442"/>
      <c r="E8" s="442"/>
      <c r="F8" s="442"/>
      <c r="G8" s="442"/>
      <c r="H8" s="442"/>
      <c r="I8" s="442"/>
      <c r="J8" s="442"/>
      <c r="K8" s="442"/>
    </row>
    <row r="9" spans="2:11" ht="54" customHeight="1" thickBot="1" x14ac:dyDescent="0.4">
      <c r="C9" s="476" t="s">
        <v>2</v>
      </c>
      <c r="D9" s="472" t="s">
        <v>460</v>
      </c>
      <c r="E9" s="472"/>
      <c r="F9" s="472"/>
      <c r="G9" s="489"/>
      <c r="H9" s="490" t="s">
        <v>424</v>
      </c>
      <c r="I9" s="491"/>
      <c r="J9" s="492" t="s">
        <v>461</v>
      </c>
      <c r="K9" s="472"/>
    </row>
    <row r="10" spans="2:11" ht="15.75" customHeight="1" thickBot="1" x14ac:dyDescent="0.4">
      <c r="C10" s="477"/>
      <c r="D10" s="469" t="s">
        <v>462</v>
      </c>
      <c r="E10" s="472" t="s">
        <v>463</v>
      </c>
      <c r="F10" s="472"/>
      <c r="G10" s="489"/>
      <c r="H10" s="495" t="s">
        <v>464</v>
      </c>
      <c r="I10" s="493" t="s">
        <v>465</v>
      </c>
      <c r="J10" s="470"/>
      <c r="K10" s="470" t="s">
        <v>466</v>
      </c>
    </row>
    <row r="11" spans="2:11" ht="43.5" customHeight="1" thickBot="1" x14ac:dyDescent="0.4">
      <c r="C11" s="478"/>
      <c r="D11" s="471"/>
      <c r="E11" s="187"/>
      <c r="F11" s="191" t="s">
        <v>467</v>
      </c>
      <c r="G11" s="192" t="s">
        <v>468</v>
      </c>
      <c r="H11" s="496"/>
      <c r="I11" s="494"/>
      <c r="J11" s="471"/>
      <c r="K11" s="471"/>
    </row>
    <row r="12" spans="2:11" x14ac:dyDescent="0.35">
      <c r="C12" s="182" t="s">
        <v>435</v>
      </c>
      <c r="D12" s="188">
        <v>1489.628753</v>
      </c>
      <c r="E12" s="188">
        <v>694.72992199999999</v>
      </c>
      <c r="F12" s="188">
        <v>694.72992199999999</v>
      </c>
      <c r="G12" s="193">
        <v>694.72992199999999</v>
      </c>
      <c r="H12" s="197">
        <v>-99.211072000000001</v>
      </c>
      <c r="I12" s="193">
        <v>-118.700208</v>
      </c>
      <c r="J12" s="188">
        <v>1704.357258</v>
      </c>
      <c r="K12" s="188">
        <v>575.48957399999995</v>
      </c>
    </row>
    <row r="13" spans="2:11" x14ac:dyDescent="0.35">
      <c r="C13" s="180" t="s">
        <v>436</v>
      </c>
      <c r="D13" s="189">
        <v>0</v>
      </c>
      <c r="E13" s="189">
        <v>0</v>
      </c>
      <c r="F13" s="189">
        <v>0</v>
      </c>
      <c r="G13" s="194">
        <v>0</v>
      </c>
      <c r="H13" s="198">
        <v>0</v>
      </c>
      <c r="I13" s="194">
        <v>0</v>
      </c>
      <c r="J13" s="189">
        <v>0</v>
      </c>
      <c r="K13" s="189">
        <v>0</v>
      </c>
    </row>
    <row r="14" spans="2:11" x14ac:dyDescent="0.35">
      <c r="C14" s="180" t="s">
        <v>437</v>
      </c>
      <c r="D14" s="189">
        <v>0</v>
      </c>
      <c r="E14" s="189">
        <v>0</v>
      </c>
      <c r="F14" s="189">
        <v>0</v>
      </c>
      <c r="G14" s="194">
        <v>0</v>
      </c>
      <c r="H14" s="198">
        <v>0</v>
      </c>
      <c r="I14" s="194">
        <v>0</v>
      </c>
      <c r="J14" s="189">
        <v>0</v>
      </c>
      <c r="K14" s="189">
        <v>0</v>
      </c>
    </row>
    <row r="15" spans="2:11" x14ac:dyDescent="0.35">
      <c r="C15" s="180" t="s">
        <v>438</v>
      </c>
      <c r="D15" s="189">
        <v>0</v>
      </c>
      <c r="E15" s="189">
        <v>0</v>
      </c>
      <c r="F15" s="189">
        <v>0</v>
      </c>
      <c r="G15" s="194">
        <v>0</v>
      </c>
      <c r="H15" s="198">
        <v>0</v>
      </c>
      <c r="I15" s="194">
        <v>0</v>
      </c>
      <c r="J15" s="189">
        <v>0</v>
      </c>
      <c r="K15" s="189">
        <v>0</v>
      </c>
    </row>
    <row r="16" spans="2:11" x14ac:dyDescent="0.35">
      <c r="C16" s="180" t="s">
        <v>439</v>
      </c>
      <c r="D16" s="189">
        <v>0</v>
      </c>
      <c r="E16" s="189">
        <v>0</v>
      </c>
      <c r="F16" s="189">
        <v>0</v>
      </c>
      <c r="G16" s="194">
        <v>0</v>
      </c>
      <c r="H16" s="198">
        <v>0</v>
      </c>
      <c r="I16" s="194">
        <v>0</v>
      </c>
      <c r="J16" s="189">
        <v>0</v>
      </c>
      <c r="K16" s="189">
        <v>0</v>
      </c>
    </row>
    <row r="17" spans="3:11" x14ac:dyDescent="0.35">
      <c r="C17" s="180" t="s">
        <v>440</v>
      </c>
      <c r="D17" s="189">
        <v>318.45928900000001</v>
      </c>
      <c r="E17" s="189">
        <v>0</v>
      </c>
      <c r="F17" s="189">
        <v>0</v>
      </c>
      <c r="G17" s="194">
        <v>0</v>
      </c>
      <c r="H17" s="198">
        <v>-55.2956</v>
      </c>
      <c r="I17" s="194">
        <v>0</v>
      </c>
      <c r="J17" s="189">
        <v>0.50769400000000009</v>
      </c>
      <c r="K17" s="189">
        <v>0</v>
      </c>
    </row>
    <row r="18" spans="3:11" x14ac:dyDescent="0.35">
      <c r="C18" s="180" t="s">
        <v>442</v>
      </c>
      <c r="D18" s="189">
        <v>1172.1694640000001</v>
      </c>
      <c r="E18" s="189">
        <v>694.72992199999999</v>
      </c>
      <c r="F18" s="189">
        <v>694.72992199999999</v>
      </c>
      <c r="G18" s="194">
        <v>694.72992199999999</v>
      </c>
      <c r="H18" s="198">
        <v>-43.915472000000001</v>
      </c>
      <c r="I18" s="194">
        <v>-118.700208</v>
      </c>
      <c r="J18" s="189">
        <v>1702.8495640000001</v>
      </c>
      <c r="K18" s="189">
        <v>575.48957399999995</v>
      </c>
    </row>
    <row r="19" spans="3:11" x14ac:dyDescent="0.35">
      <c r="C19" s="184" t="s">
        <v>443</v>
      </c>
      <c r="D19" s="189">
        <v>0</v>
      </c>
      <c r="E19" s="189">
        <v>0</v>
      </c>
      <c r="F19" s="189">
        <v>0</v>
      </c>
      <c r="G19" s="194">
        <v>0</v>
      </c>
      <c r="H19" s="198">
        <v>0</v>
      </c>
      <c r="I19" s="194">
        <v>0</v>
      </c>
      <c r="J19" s="189">
        <v>0</v>
      </c>
      <c r="K19" s="189">
        <v>0</v>
      </c>
    </row>
    <row r="20" spans="3:11" x14ac:dyDescent="0.35">
      <c r="C20" s="184" t="s">
        <v>469</v>
      </c>
      <c r="D20" s="189">
        <v>0</v>
      </c>
      <c r="E20" s="189">
        <v>0</v>
      </c>
      <c r="F20" s="189">
        <v>0</v>
      </c>
      <c r="G20" s="194">
        <v>0</v>
      </c>
      <c r="H20" s="198">
        <v>0</v>
      </c>
      <c r="I20" s="194">
        <v>0</v>
      </c>
      <c r="J20" s="189">
        <v>0</v>
      </c>
      <c r="K20" s="189">
        <v>0</v>
      </c>
    </row>
    <row r="21" spans="3:11" ht="15" thickBot="1" x14ac:dyDescent="0.4">
      <c r="C21" s="181" t="s">
        <v>15</v>
      </c>
      <c r="D21" s="190">
        <v>1489.628753</v>
      </c>
      <c r="E21" s="190">
        <v>694.72992199999999</v>
      </c>
      <c r="F21" s="190">
        <v>694.72992199999999</v>
      </c>
      <c r="G21" s="195">
        <v>694.72992199999999</v>
      </c>
      <c r="H21" s="199">
        <v>-99.211072000000001</v>
      </c>
      <c r="I21" s="195">
        <v>-118.700208</v>
      </c>
      <c r="J21" s="190">
        <v>1704.357258</v>
      </c>
      <c r="K21" s="190">
        <v>575.48957399999995</v>
      </c>
    </row>
  </sheetData>
  <sheetProtection algorithmName="SHA-512" hashValue="xDGVc0aGHLtmOcISslYtlam0SnY9cW9M1exjAfjGDWVNQr0FtZvTwXXSr3IPiVIyTjUoAs9hri7rkgEatAzvig==" saltValue="/h7MHJccMfbWpkVS2q7Z5g=="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BE15C04B-B9D0-42AC-84E0-CF3EFFE031B5}"/>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B1:O33"/>
  <sheetViews>
    <sheetView showGridLines="0" zoomScale="85" zoomScaleNormal="85" workbookViewId="0">
      <selection activeCell="B4" sqref="B4"/>
    </sheetView>
  </sheetViews>
  <sheetFormatPr defaultRowHeight="14.5" x14ac:dyDescent="0.35"/>
  <cols>
    <col min="1" max="2" width="4.453125" customWidth="1"/>
    <col min="3" max="3" width="30.726562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26953125" customWidth="1"/>
    <col min="13" max="13" width="11.453125" customWidth="1"/>
    <col min="14" max="14" width="11.54296875" customWidth="1"/>
    <col min="15" max="15" width="10.1796875" customWidth="1"/>
  </cols>
  <sheetData>
    <row r="1" spans="2:15" ht="12.75" customHeight="1" x14ac:dyDescent="0.35"/>
    <row r="2" spans="2:15" x14ac:dyDescent="0.35">
      <c r="B2" s="179" t="s">
        <v>0</v>
      </c>
      <c r="C2" s="100"/>
    </row>
    <row r="3" spans="2:15" x14ac:dyDescent="0.35">
      <c r="B3" s="1"/>
      <c r="C3" s="1"/>
    </row>
    <row r="4" spans="2:15" ht="15.5" x14ac:dyDescent="0.35">
      <c r="B4" s="19" t="s">
        <v>470</v>
      </c>
      <c r="C4" s="2"/>
    </row>
    <row r="5" spans="2:15" ht="2.15" customHeight="1" x14ac:dyDescent="0.35">
      <c r="B5" s="1"/>
      <c r="C5" s="1"/>
    </row>
    <row r="6" spans="2:15" ht="2.15" customHeight="1" x14ac:dyDescent="0.35">
      <c r="B6" s="430"/>
      <c r="C6" s="430"/>
    </row>
    <row r="7" spans="2:15" ht="2.15" customHeight="1" x14ac:dyDescent="0.35">
      <c r="B7" s="3"/>
      <c r="C7" s="4"/>
    </row>
    <row r="8" spans="2:15" ht="15" thickBot="1" x14ac:dyDescent="0.4">
      <c r="B8" s="32"/>
      <c r="C8" s="442">
        <f>+Tartalom!B3</f>
        <v>44926</v>
      </c>
      <c r="D8" s="442"/>
      <c r="E8" s="442"/>
      <c r="F8" s="442"/>
      <c r="G8" s="442"/>
      <c r="H8" s="442"/>
      <c r="I8" s="442"/>
      <c r="J8" s="442"/>
      <c r="K8" s="442"/>
      <c r="L8" s="442"/>
      <c r="M8" s="442"/>
      <c r="N8" s="442"/>
      <c r="O8" s="442"/>
    </row>
    <row r="9" spans="2:15" ht="15" thickBot="1" x14ac:dyDescent="0.4">
      <c r="C9" s="476" t="s">
        <v>2</v>
      </c>
      <c r="D9" s="472" t="s">
        <v>423</v>
      </c>
      <c r="E9" s="472"/>
      <c r="F9" s="472"/>
      <c r="G9" s="472"/>
      <c r="H9" s="472"/>
      <c r="I9" s="472"/>
      <c r="J9" s="472"/>
      <c r="K9" s="472"/>
      <c r="L9" s="472"/>
      <c r="M9" s="472"/>
      <c r="N9" s="472"/>
      <c r="O9" s="472"/>
    </row>
    <row r="10" spans="2:15" ht="15.75" customHeight="1" thickBot="1" x14ac:dyDescent="0.4">
      <c r="C10" s="477"/>
      <c r="D10" s="473" t="s">
        <v>427</v>
      </c>
      <c r="E10" s="473"/>
      <c r="F10" s="474"/>
      <c r="G10" s="475" t="s">
        <v>271</v>
      </c>
      <c r="H10" s="473"/>
      <c r="I10" s="473"/>
      <c r="J10" s="473"/>
      <c r="K10" s="473"/>
      <c r="L10" s="473"/>
      <c r="M10" s="473"/>
      <c r="N10" s="473"/>
      <c r="O10" s="473"/>
    </row>
    <row r="11" spans="2:15" ht="42.5" thickBot="1" x14ac:dyDescent="0.4">
      <c r="C11" s="478"/>
      <c r="D11" s="187"/>
      <c r="E11" s="191" t="s">
        <v>471</v>
      </c>
      <c r="F11" s="192" t="s">
        <v>472</v>
      </c>
      <c r="G11" s="187"/>
      <c r="H11" s="191" t="s">
        <v>473</v>
      </c>
      <c r="I11" s="191" t="s">
        <v>474</v>
      </c>
      <c r="J11" s="191" t="s">
        <v>475</v>
      </c>
      <c r="K11" s="191" t="s">
        <v>476</v>
      </c>
      <c r="L11" s="191" t="s">
        <v>477</v>
      </c>
      <c r="M11" s="191" t="s">
        <v>478</v>
      </c>
      <c r="N11" s="191" t="s">
        <v>479</v>
      </c>
      <c r="O11" s="191" t="s">
        <v>480</v>
      </c>
    </row>
    <row r="12" spans="2:15" x14ac:dyDescent="0.35">
      <c r="C12" s="182" t="s">
        <v>435</v>
      </c>
      <c r="D12" s="188">
        <v>124500.800302</v>
      </c>
      <c r="E12" s="188">
        <v>124398.122869</v>
      </c>
      <c r="F12" s="193">
        <v>102.67743299999999</v>
      </c>
      <c r="G12" s="188">
        <v>862.07292700000005</v>
      </c>
      <c r="H12" s="188">
        <v>699.24461699999995</v>
      </c>
      <c r="I12" s="188">
        <v>30.900991000000001</v>
      </c>
      <c r="J12" s="188">
        <v>48.417181999999997</v>
      </c>
      <c r="K12" s="188">
        <v>53.021472000000003</v>
      </c>
      <c r="L12" s="188">
        <v>29.966193000000001</v>
      </c>
      <c r="M12" s="188">
        <v>0.52247200000000005</v>
      </c>
      <c r="N12" s="188">
        <v>0</v>
      </c>
      <c r="O12" s="188">
        <v>831.18269699999996</v>
      </c>
    </row>
    <row r="13" spans="2:15" x14ac:dyDescent="0.35">
      <c r="C13" s="180" t="s">
        <v>436</v>
      </c>
      <c r="D13" s="189">
        <v>0</v>
      </c>
      <c r="E13" s="189">
        <v>0</v>
      </c>
      <c r="F13" s="194">
        <v>0</v>
      </c>
      <c r="G13" s="189">
        <v>0</v>
      </c>
      <c r="H13" s="189">
        <v>0</v>
      </c>
      <c r="I13" s="189">
        <v>0</v>
      </c>
      <c r="J13" s="189">
        <v>0</v>
      </c>
      <c r="K13" s="189">
        <v>0</v>
      </c>
      <c r="L13" s="189">
        <v>0</v>
      </c>
      <c r="M13" s="189">
        <v>0</v>
      </c>
      <c r="N13" s="189">
        <v>0</v>
      </c>
      <c r="O13" s="189">
        <v>0</v>
      </c>
    </row>
    <row r="14" spans="2:15" x14ac:dyDescent="0.35">
      <c r="C14" s="180" t="s">
        <v>437</v>
      </c>
      <c r="D14" s="189">
        <v>0.04</v>
      </c>
      <c r="E14" s="189">
        <v>0.04</v>
      </c>
      <c r="F14" s="194">
        <v>0</v>
      </c>
      <c r="G14" s="189">
        <v>0</v>
      </c>
      <c r="H14" s="189">
        <v>0</v>
      </c>
      <c r="I14" s="189">
        <v>0</v>
      </c>
      <c r="J14" s="189">
        <v>0</v>
      </c>
      <c r="K14" s="189">
        <v>0</v>
      </c>
      <c r="L14" s="189">
        <v>0</v>
      </c>
      <c r="M14" s="189">
        <v>0</v>
      </c>
      <c r="N14" s="189">
        <v>0</v>
      </c>
      <c r="O14" s="189">
        <v>0</v>
      </c>
    </row>
    <row r="15" spans="2:15" x14ac:dyDescent="0.35">
      <c r="C15" s="180" t="s">
        <v>438</v>
      </c>
      <c r="D15" s="189">
        <v>100036.335376</v>
      </c>
      <c r="E15" s="189">
        <v>100036.335376</v>
      </c>
      <c r="F15" s="194">
        <v>0</v>
      </c>
      <c r="G15" s="189">
        <v>0</v>
      </c>
      <c r="H15" s="189">
        <v>0</v>
      </c>
      <c r="I15" s="189">
        <v>0</v>
      </c>
      <c r="J15" s="189">
        <v>0</v>
      </c>
      <c r="K15" s="189">
        <v>0</v>
      </c>
      <c r="L15" s="189">
        <v>0</v>
      </c>
      <c r="M15" s="189">
        <v>0</v>
      </c>
      <c r="N15" s="189">
        <v>0</v>
      </c>
      <c r="O15" s="189">
        <v>0</v>
      </c>
    </row>
    <row r="16" spans="2:15" x14ac:dyDescent="0.35">
      <c r="C16" s="180" t="s">
        <v>439</v>
      </c>
      <c r="D16" s="189">
        <v>1.49281</v>
      </c>
      <c r="E16" s="189">
        <v>1.49281</v>
      </c>
      <c r="F16" s="194">
        <v>0</v>
      </c>
      <c r="G16" s="189">
        <v>0</v>
      </c>
      <c r="H16" s="189">
        <v>0</v>
      </c>
      <c r="I16" s="189">
        <v>0</v>
      </c>
      <c r="J16" s="189">
        <v>0</v>
      </c>
      <c r="K16" s="189">
        <v>0</v>
      </c>
      <c r="L16" s="189">
        <v>0</v>
      </c>
      <c r="M16" s="189">
        <v>0</v>
      </c>
      <c r="N16" s="189">
        <v>0</v>
      </c>
      <c r="O16" s="189">
        <v>0</v>
      </c>
    </row>
    <row r="17" spans="3:15" x14ac:dyDescent="0.35">
      <c r="C17" s="180" t="s">
        <v>440</v>
      </c>
      <c r="D17" s="189">
        <v>1307.3590409999999</v>
      </c>
      <c r="E17" s="189">
        <v>1280.011589</v>
      </c>
      <c r="F17" s="194">
        <v>27.347452000000001</v>
      </c>
      <c r="G17" s="189">
        <v>0</v>
      </c>
      <c r="H17" s="189">
        <v>0</v>
      </c>
      <c r="I17" s="189">
        <v>0</v>
      </c>
      <c r="J17" s="189">
        <v>0</v>
      </c>
      <c r="K17" s="189">
        <v>0</v>
      </c>
      <c r="L17" s="189">
        <v>0</v>
      </c>
      <c r="M17" s="189">
        <v>0</v>
      </c>
      <c r="N17" s="189">
        <v>0</v>
      </c>
      <c r="O17" s="189">
        <v>0</v>
      </c>
    </row>
    <row r="18" spans="3:15" x14ac:dyDescent="0.35">
      <c r="C18" s="183" t="s">
        <v>441</v>
      </c>
      <c r="D18" s="189">
        <v>147.854354</v>
      </c>
      <c r="E18" s="189">
        <v>144.65160900000001</v>
      </c>
      <c r="F18" s="194">
        <v>3.2027450000000002</v>
      </c>
      <c r="G18" s="189">
        <v>0</v>
      </c>
      <c r="H18" s="189">
        <v>0</v>
      </c>
      <c r="I18" s="189">
        <v>0</v>
      </c>
      <c r="J18" s="189">
        <v>0</v>
      </c>
      <c r="K18" s="189">
        <v>0</v>
      </c>
      <c r="L18" s="189">
        <v>0</v>
      </c>
      <c r="M18" s="189">
        <v>0</v>
      </c>
      <c r="N18" s="189">
        <v>0</v>
      </c>
      <c r="O18" s="189">
        <v>0</v>
      </c>
    </row>
    <row r="19" spans="3:15" x14ac:dyDescent="0.35">
      <c r="C19" s="180" t="s">
        <v>442</v>
      </c>
      <c r="D19" s="189">
        <v>23155.573075</v>
      </c>
      <c r="E19" s="189">
        <v>23080.243094000001</v>
      </c>
      <c r="F19" s="194">
        <v>75.329981000000004</v>
      </c>
      <c r="G19" s="189">
        <v>862.07292700000005</v>
      </c>
      <c r="H19" s="189">
        <v>699.24461699999995</v>
      </c>
      <c r="I19" s="189">
        <v>30.900991000000001</v>
      </c>
      <c r="J19" s="189">
        <v>48.417181999999997</v>
      </c>
      <c r="K19" s="189">
        <v>53.021472000000003</v>
      </c>
      <c r="L19" s="189">
        <v>29.966193000000001</v>
      </c>
      <c r="M19" s="189">
        <v>0.52247200000000005</v>
      </c>
      <c r="N19" s="189">
        <v>0</v>
      </c>
      <c r="O19" s="189">
        <v>831.18269699999996</v>
      </c>
    </row>
    <row r="20" spans="3:15" x14ac:dyDescent="0.35">
      <c r="C20" s="184" t="s">
        <v>443</v>
      </c>
      <c r="D20" s="189">
        <v>385698.55171600002</v>
      </c>
      <c r="E20" s="189">
        <v>385698.55171600002</v>
      </c>
      <c r="F20" s="194">
        <v>0</v>
      </c>
      <c r="G20" s="189">
        <v>0</v>
      </c>
      <c r="H20" s="189">
        <v>0</v>
      </c>
      <c r="I20" s="189">
        <v>0</v>
      </c>
      <c r="J20" s="189">
        <v>0</v>
      </c>
      <c r="K20" s="189">
        <v>0</v>
      </c>
      <c r="L20" s="189">
        <v>0</v>
      </c>
      <c r="M20" s="189">
        <v>0</v>
      </c>
      <c r="N20" s="189">
        <v>0</v>
      </c>
      <c r="O20" s="189">
        <v>0</v>
      </c>
    </row>
    <row r="21" spans="3:15" x14ac:dyDescent="0.35">
      <c r="C21" s="180" t="s">
        <v>436</v>
      </c>
      <c r="D21" s="189">
        <v>0</v>
      </c>
      <c r="E21" s="189">
        <v>0</v>
      </c>
      <c r="F21" s="194">
        <v>0</v>
      </c>
      <c r="G21" s="189">
        <v>0</v>
      </c>
      <c r="H21" s="189">
        <v>0</v>
      </c>
      <c r="I21" s="189">
        <v>0</v>
      </c>
      <c r="J21" s="189">
        <v>0</v>
      </c>
      <c r="K21" s="189">
        <v>0</v>
      </c>
      <c r="L21" s="189">
        <v>0</v>
      </c>
      <c r="M21" s="189">
        <v>0</v>
      </c>
      <c r="N21" s="189">
        <v>0</v>
      </c>
      <c r="O21" s="189">
        <v>0</v>
      </c>
    </row>
    <row r="22" spans="3:15" x14ac:dyDescent="0.35">
      <c r="C22" s="180" t="s">
        <v>437</v>
      </c>
      <c r="D22" s="189">
        <v>313727.530837</v>
      </c>
      <c r="E22" s="189">
        <v>313727.530837</v>
      </c>
      <c r="F22" s="194">
        <v>0</v>
      </c>
      <c r="G22" s="189">
        <v>0</v>
      </c>
      <c r="H22" s="189">
        <v>0</v>
      </c>
      <c r="I22" s="189">
        <v>0</v>
      </c>
      <c r="J22" s="189">
        <v>0</v>
      </c>
      <c r="K22" s="189">
        <v>0</v>
      </c>
      <c r="L22" s="189">
        <v>0</v>
      </c>
      <c r="M22" s="189">
        <v>0</v>
      </c>
      <c r="N22" s="189">
        <v>0</v>
      </c>
      <c r="O22" s="189">
        <v>0</v>
      </c>
    </row>
    <row r="23" spans="3:15" x14ac:dyDescent="0.35">
      <c r="C23" s="180" t="s">
        <v>438</v>
      </c>
      <c r="D23" s="189">
        <v>71971.020879000003</v>
      </c>
      <c r="E23" s="189">
        <v>71971.020879000003</v>
      </c>
      <c r="F23" s="194">
        <v>0</v>
      </c>
      <c r="G23" s="189">
        <v>0</v>
      </c>
      <c r="H23" s="189">
        <v>0</v>
      </c>
      <c r="I23" s="189">
        <v>0</v>
      </c>
      <c r="J23" s="189">
        <v>0</v>
      </c>
      <c r="K23" s="189">
        <v>0</v>
      </c>
      <c r="L23" s="189">
        <v>0</v>
      </c>
      <c r="M23" s="189">
        <v>0</v>
      </c>
      <c r="N23" s="189">
        <v>0</v>
      </c>
      <c r="O23" s="189">
        <v>0</v>
      </c>
    </row>
    <row r="24" spans="3:15" x14ac:dyDescent="0.35">
      <c r="C24" s="180" t="s">
        <v>439</v>
      </c>
      <c r="D24" s="189">
        <v>0</v>
      </c>
      <c r="E24" s="189">
        <v>0</v>
      </c>
      <c r="F24" s="194">
        <v>0</v>
      </c>
      <c r="G24" s="189">
        <v>0</v>
      </c>
      <c r="H24" s="189">
        <v>0</v>
      </c>
      <c r="I24" s="189">
        <v>0</v>
      </c>
      <c r="J24" s="189">
        <v>0</v>
      </c>
      <c r="K24" s="189">
        <v>0</v>
      </c>
      <c r="L24" s="189">
        <v>0</v>
      </c>
      <c r="M24" s="189">
        <v>0</v>
      </c>
      <c r="N24" s="189">
        <v>0</v>
      </c>
      <c r="O24" s="189">
        <v>0</v>
      </c>
    </row>
    <row r="25" spans="3:15" x14ac:dyDescent="0.35">
      <c r="C25" s="180" t="s">
        <v>440</v>
      </c>
      <c r="D25" s="189">
        <v>0</v>
      </c>
      <c r="E25" s="189">
        <v>0</v>
      </c>
      <c r="F25" s="194">
        <v>0</v>
      </c>
      <c r="G25" s="189">
        <v>0</v>
      </c>
      <c r="H25" s="189">
        <v>0</v>
      </c>
      <c r="I25" s="189">
        <v>0</v>
      </c>
      <c r="J25" s="189">
        <v>0</v>
      </c>
      <c r="K25" s="189">
        <v>0</v>
      </c>
      <c r="L25" s="189">
        <v>0</v>
      </c>
      <c r="M25" s="189">
        <v>0</v>
      </c>
      <c r="N25" s="189">
        <v>0</v>
      </c>
      <c r="O25" s="189">
        <v>0</v>
      </c>
    </row>
    <row r="26" spans="3:15" x14ac:dyDescent="0.35">
      <c r="C26" s="184" t="s">
        <v>223</v>
      </c>
      <c r="D26" s="189">
        <v>146.25568200000001</v>
      </c>
      <c r="E26" s="208"/>
      <c r="F26" s="209"/>
      <c r="G26" s="189">
        <v>0</v>
      </c>
      <c r="H26" s="208"/>
      <c r="I26" s="208"/>
      <c r="J26" s="208"/>
      <c r="K26" s="208"/>
      <c r="L26" s="208"/>
      <c r="M26" s="208"/>
      <c r="N26" s="208"/>
      <c r="O26" s="189">
        <v>0</v>
      </c>
    </row>
    <row r="27" spans="3:15" x14ac:dyDescent="0.35">
      <c r="C27" s="180" t="s">
        <v>436</v>
      </c>
      <c r="D27" s="189">
        <v>0</v>
      </c>
      <c r="E27" s="208"/>
      <c r="F27" s="209"/>
      <c r="G27" s="189">
        <v>0</v>
      </c>
      <c r="H27" s="208"/>
      <c r="I27" s="208"/>
      <c r="J27" s="208"/>
      <c r="K27" s="208"/>
      <c r="L27" s="208"/>
      <c r="M27" s="208"/>
      <c r="N27" s="208"/>
      <c r="O27" s="189">
        <v>0</v>
      </c>
    </row>
    <row r="28" spans="3:15" x14ac:dyDescent="0.35">
      <c r="C28" s="180" t="s">
        <v>437</v>
      </c>
      <c r="D28" s="189">
        <v>0</v>
      </c>
      <c r="E28" s="208"/>
      <c r="F28" s="209"/>
      <c r="G28" s="189">
        <v>0</v>
      </c>
      <c r="H28" s="208"/>
      <c r="I28" s="208"/>
      <c r="J28" s="208"/>
      <c r="K28" s="208"/>
      <c r="L28" s="208"/>
      <c r="M28" s="208"/>
      <c r="N28" s="208"/>
      <c r="O28" s="189">
        <v>0</v>
      </c>
    </row>
    <row r="29" spans="3:15" x14ac:dyDescent="0.35">
      <c r="C29" s="180" t="s">
        <v>438</v>
      </c>
      <c r="D29" s="189">
        <v>0</v>
      </c>
      <c r="E29" s="208"/>
      <c r="F29" s="209"/>
      <c r="G29" s="189">
        <v>0</v>
      </c>
      <c r="H29" s="208"/>
      <c r="I29" s="208"/>
      <c r="J29" s="208"/>
      <c r="K29" s="208"/>
      <c r="L29" s="208"/>
      <c r="M29" s="208"/>
      <c r="N29" s="208"/>
      <c r="O29" s="189">
        <v>0</v>
      </c>
    </row>
    <row r="30" spans="3:15" x14ac:dyDescent="0.35">
      <c r="C30" s="180" t="s">
        <v>439</v>
      </c>
      <c r="D30" s="189">
        <v>0</v>
      </c>
      <c r="E30" s="208"/>
      <c r="F30" s="209"/>
      <c r="G30" s="189">
        <v>0</v>
      </c>
      <c r="H30" s="208"/>
      <c r="I30" s="208"/>
      <c r="J30" s="208"/>
      <c r="K30" s="208"/>
      <c r="L30" s="208"/>
      <c r="M30" s="208"/>
      <c r="N30" s="208"/>
      <c r="O30" s="189">
        <v>0</v>
      </c>
    </row>
    <row r="31" spans="3:15" x14ac:dyDescent="0.35">
      <c r="C31" s="180" t="s">
        <v>440</v>
      </c>
      <c r="D31" s="189">
        <v>72.497321999999997</v>
      </c>
      <c r="E31" s="208"/>
      <c r="F31" s="209"/>
      <c r="G31" s="189">
        <v>0</v>
      </c>
      <c r="H31" s="208"/>
      <c r="I31" s="208"/>
      <c r="J31" s="208"/>
      <c r="K31" s="208"/>
      <c r="L31" s="208"/>
      <c r="M31" s="208"/>
      <c r="N31" s="208"/>
      <c r="O31" s="189">
        <v>0</v>
      </c>
    </row>
    <row r="32" spans="3:15" x14ac:dyDescent="0.35">
      <c r="C32" s="180" t="s">
        <v>442</v>
      </c>
      <c r="D32" s="189">
        <v>73.758359999999996</v>
      </c>
      <c r="E32" s="208"/>
      <c r="F32" s="209"/>
      <c r="G32" s="189">
        <v>0</v>
      </c>
      <c r="H32" s="208"/>
      <c r="I32" s="208"/>
      <c r="J32" s="208"/>
      <c r="K32" s="208"/>
      <c r="L32" s="208"/>
      <c r="M32" s="208"/>
      <c r="N32" s="208"/>
      <c r="O32" s="189">
        <v>0</v>
      </c>
    </row>
    <row r="33" spans="3:15" ht="15" thickBot="1" x14ac:dyDescent="0.4">
      <c r="C33" s="181" t="s">
        <v>15</v>
      </c>
      <c r="D33" s="190">
        <v>510345.60769999999</v>
      </c>
      <c r="E33" s="190">
        <v>510096.67458499997</v>
      </c>
      <c r="F33" s="195">
        <v>102.67743299999999</v>
      </c>
      <c r="G33" s="190">
        <v>862.07292700000005</v>
      </c>
      <c r="H33" s="190">
        <v>699.24461699999995</v>
      </c>
      <c r="I33" s="190">
        <v>30.900991000000001</v>
      </c>
      <c r="J33" s="190">
        <v>48.417181999999997</v>
      </c>
      <c r="K33" s="190">
        <v>53.021472000000003</v>
      </c>
      <c r="L33" s="190">
        <v>29.966193000000001</v>
      </c>
      <c r="M33" s="190">
        <v>0.52247200000000005</v>
      </c>
      <c r="N33" s="190">
        <v>0</v>
      </c>
      <c r="O33" s="190">
        <v>831.18269699999996</v>
      </c>
    </row>
  </sheetData>
  <sheetProtection algorithmName="SHA-512" hashValue="S4qltiblvkYkIwYPAhHgmhJj9sjCQv6pouoe6s3+wlrttUq1h5V+wymZeG1zT4ZSXcX15uZdFOOzK5XwZtcEuA==" saltValue="CpcDXXRcCQpMw768sA5W3w==" spinCount="100000" sheet="1" objects="1" scenarios="1"/>
  <mergeCells count="6">
    <mergeCell ref="D9:O9"/>
    <mergeCell ref="D10:F10"/>
    <mergeCell ref="G10:O10"/>
    <mergeCell ref="C8:O8"/>
    <mergeCell ref="B6:C6"/>
    <mergeCell ref="C9:C11"/>
  </mergeCells>
  <hyperlinks>
    <hyperlink ref="B2" location="Tartalom!A1" display="Back to contents page" xr:uid="{067DA9D6-EEEF-4777-B337-C2EFA51A2A1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F54"/>
  <sheetViews>
    <sheetView showGridLines="0" zoomScale="80" zoomScaleNormal="80" workbookViewId="0">
      <selection activeCell="B4" sqref="B4"/>
    </sheetView>
  </sheetViews>
  <sheetFormatPr defaultRowHeight="14.5" x14ac:dyDescent="0.35"/>
  <cols>
    <col min="1" max="1" width="4.453125" customWidth="1"/>
    <col min="2" max="2" width="5.1796875" customWidth="1"/>
    <col min="3" max="3" width="60.7265625" customWidth="1"/>
  </cols>
  <sheetData>
    <row r="1" spans="2:6" ht="12.75" customHeight="1" x14ac:dyDescent="0.35"/>
    <row r="2" spans="2:6" x14ac:dyDescent="0.35">
      <c r="B2" s="179" t="s">
        <v>0</v>
      </c>
      <c r="C2" s="100"/>
      <c r="D2" s="100"/>
      <c r="E2" s="100"/>
    </row>
    <row r="3" spans="2:6" x14ac:dyDescent="0.35">
      <c r="B3" s="1"/>
      <c r="C3" s="1"/>
      <c r="D3" s="1"/>
      <c r="E3" s="1"/>
    </row>
    <row r="4" spans="2:6" ht="15.5" x14ac:dyDescent="0.35">
      <c r="B4" s="19" t="s">
        <v>1</v>
      </c>
      <c r="C4" s="2"/>
      <c r="D4" s="2"/>
      <c r="E4" s="2"/>
    </row>
    <row r="5" spans="2:6" ht="2.15" customHeight="1" x14ac:dyDescent="0.35">
      <c r="C5" s="1"/>
      <c r="D5" s="1"/>
      <c r="E5" s="1"/>
      <c r="F5" s="1"/>
    </row>
    <row r="6" spans="2:6" ht="2.15" customHeight="1" x14ac:dyDescent="0.35">
      <c r="C6" s="430"/>
      <c r="D6" s="430"/>
      <c r="E6" s="430"/>
      <c r="F6" s="1"/>
    </row>
    <row r="7" spans="2:6" ht="2.15" customHeight="1" x14ac:dyDescent="0.35">
      <c r="C7" s="3"/>
      <c r="D7" s="3"/>
      <c r="E7" s="6"/>
      <c r="F7" s="6"/>
    </row>
    <row r="8" spans="2:6" ht="15" thickBot="1" x14ac:dyDescent="0.4"/>
    <row r="9" spans="2:6" ht="15" thickBot="1" x14ac:dyDescent="0.4">
      <c r="B9" s="101"/>
      <c r="C9" s="107" t="s">
        <v>2</v>
      </c>
      <c r="D9" s="117">
        <f>+Tartalom!B3</f>
        <v>44926</v>
      </c>
      <c r="E9" s="117">
        <f>+EOMONTH(D9,-12)</f>
        <v>44561</v>
      </c>
    </row>
    <row r="10" spans="2:6" x14ac:dyDescent="0.35">
      <c r="B10" s="431" t="s">
        <v>689</v>
      </c>
      <c r="C10" s="431"/>
      <c r="D10" s="431"/>
      <c r="E10" s="431"/>
    </row>
    <row r="11" spans="2:6" x14ac:dyDescent="0.35">
      <c r="B11" s="104">
        <v>1</v>
      </c>
      <c r="C11" s="15" t="s">
        <v>105</v>
      </c>
      <c r="D11" s="9">
        <v>32424.922963053999</v>
      </c>
      <c r="E11" s="9">
        <v>30949.035925750082</v>
      </c>
    </row>
    <row r="12" spans="2:6" x14ac:dyDescent="0.35">
      <c r="B12" s="104">
        <v>2</v>
      </c>
      <c r="C12" s="14" t="s">
        <v>690</v>
      </c>
      <c r="D12" s="9">
        <v>32424.922963053999</v>
      </c>
      <c r="E12" s="9">
        <v>30949.035925750082</v>
      </c>
    </row>
    <row r="13" spans="2:6" x14ac:dyDescent="0.35">
      <c r="B13" s="104">
        <v>3</v>
      </c>
      <c r="C13" s="15" t="s">
        <v>144</v>
      </c>
      <c r="D13" s="9">
        <v>32424.922963053999</v>
      </c>
      <c r="E13" s="9">
        <v>30949.035925750082</v>
      </c>
    </row>
    <row r="14" spans="2:6" x14ac:dyDescent="0.35">
      <c r="B14" s="432" t="s">
        <v>166</v>
      </c>
      <c r="C14" s="432"/>
      <c r="D14" s="432"/>
      <c r="E14" s="432"/>
    </row>
    <row r="15" spans="2:6" x14ac:dyDescent="0.35">
      <c r="B15" s="104">
        <v>4</v>
      </c>
      <c r="C15" s="15" t="s">
        <v>141</v>
      </c>
      <c r="D15" s="9">
        <v>28315.289278517746</v>
      </c>
      <c r="E15" s="9">
        <v>28621.985953599604</v>
      </c>
    </row>
    <row r="16" spans="2:6" x14ac:dyDescent="0.35">
      <c r="B16" s="432" t="s">
        <v>691</v>
      </c>
      <c r="C16" s="432"/>
      <c r="D16" s="432"/>
      <c r="E16" s="432"/>
    </row>
    <row r="17" spans="2:5" x14ac:dyDescent="0.35">
      <c r="B17" s="104">
        <v>5</v>
      </c>
      <c r="C17" s="15" t="s">
        <v>692</v>
      </c>
      <c r="D17" s="12">
        <v>1.1451383259451335</v>
      </c>
      <c r="E17" s="12">
        <v>1.0813028828929958</v>
      </c>
    </row>
    <row r="18" spans="2:5" x14ac:dyDescent="0.35">
      <c r="B18" s="104">
        <v>6</v>
      </c>
      <c r="C18" s="14" t="s">
        <v>693</v>
      </c>
      <c r="D18" s="13">
        <v>1.1451383259451335</v>
      </c>
      <c r="E18" s="13">
        <v>1.0813028828929958</v>
      </c>
    </row>
    <row r="19" spans="2:5" x14ac:dyDescent="0.35">
      <c r="B19" s="104">
        <v>7</v>
      </c>
      <c r="C19" s="15" t="s">
        <v>694</v>
      </c>
      <c r="D19" s="12">
        <v>1.1451383259451335</v>
      </c>
      <c r="E19" s="12">
        <v>1.0813028828929958</v>
      </c>
    </row>
    <row r="20" spans="2:5" ht="23.25" customHeight="1" x14ac:dyDescent="0.35">
      <c r="B20" s="433" t="s">
        <v>695</v>
      </c>
      <c r="C20" s="433"/>
      <c r="D20" s="433"/>
      <c r="E20" s="433"/>
    </row>
    <row r="21" spans="2:5" ht="21.5" x14ac:dyDescent="0.35">
      <c r="B21" s="98" t="s">
        <v>324</v>
      </c>
      <c r="C21" s="169" t="s">
        <v>696</v>
      </c>
      <c r="D21" s="12">
        <v>0</v>
      </c>
      <c r="E21" s="12">
        <v>0</v>
      </c>
    </row>
    <row r="22" spans="2:5" x14ac:dyDescent="0.35">
      <c r="B22" s="104" t="s">
        <v>325</v>
      </c>
      <c r="C22" s="312" t="s">
        <v>697</v>
      </c>
      <c r="D22" s="13">
        <v>0</v>
      </c>
      <c r="E22" s="13">
        <v>0</v>
      </c>
    </row>
    <row r="23" spans="2:5" x14ac:dyDescent="0.35">
      <c r="B23" s="104" t="s">
        <v>326</v>
      </c>
      <c r="C23" s="313" t="s">
        <v>698</v>
      </c>
      <c r="D23" s="12">
        <v>0</v>
      </c>
      <c r="E23" s="12">
        <v>0</v>
      </c>
    </row>
    <row r="24" spans="2:5" x14ac:dyDescent="0.35">
      <c r="B24" s="104" t="s">
        <v>327</v>
      </c>
      <c r="C24" s="14" t="s">
        <v>699</v>
      </c>
      <c r="D24" s="13">
        <v>0.08</v>
      </c>
      <c r="E24" s="13">
        <v>0.08</v>
      </c>
    </row>
    <row r="25" spans="2:5" ht="30" customHeight="1" x14ac:dyDescent="0.35">
      <c r="B25" s="433" t="s">
        <v>700</v>
      </c>
      <c r="C25" s="433"/>
      <c r="D25" s="433"/>
      <c r="E25" s="433"/>
    </row>
    <row r="26" spans="2:5" x14ac:dyDescent="0.35">
      <c r="B26" s="104">
        <v>8</v>
      </c>
      <c r="C26" s="14" t="s">
        <v>701</v>
      </c>
      <c r="D26" s="13">
        <v>2.5000000000000001E-2</v>
      </c>
      <c r="E26" s="13">
        <v>2.5000000000000001E-2</v>
      </c>
    </row>
    <row r="27" spans="2:5" ht="21.5" x14ac:dyDescent="0.35">
      <c r="B27" s="98" t="s">
        <v>328</v>
      </c>
      <c r="C27" s="169" t="s">
        <v>702</v>
      </c>
      <c r="D27" s="16">
        <v>0</v>
      </c>
      <c r="E27" s="16">
        <v>0</v>
      </c>
    </row>
    <row r="28" spans="2:5" x14ac:dyDescent="0.35">
      <c r="B28" s="104">
        <v>9</v>
      </c>
      <c r="C28" s="14" t="s">
        <v>703</v>
      </c>
      <c r="D28" s="13">
        <v>0</v>
      </c>
      <c r="E28" s="13">
        <v>0</v>
      </c>
    </row>
    <row r="29" spans="2:5" x14ac:dyDescent="0.35">
      <c r="B29" s="98" t="s">
        <v>329</v>
      </c>
      <c r="C29" s="15" t="s">
        <v>704</v>
      </c>
      <c r="D29" s="12">
        <v>0</v>
      </c>
      <c r="E29" s="12">
        <v>0</v>
      </c>
    </row>
    <row r="30" spans="2:5" x14ac:dyDescent="0.35">
      <c r="B30" s="104">
        <v>10</v>
      </c>
      <c r="C30" s="14" t="s">
        <v>705</v>
      </c>
      <c r="D30" s="13">
        <v>0</v>
      </c>
      <c r="E30" s="13">
        <v>0</v>
      </c>
    </row>
    <row r="31" spans="2:5" x14ac:dyDescent="0.35">
      <c r="B31" s="104" t="s">
        <v>330</v>
      </c>
      <c r="C31" s="15" t="s">
        <v>706</v>
      </c>
      <c r="D31" s="12">
        <v>0</v>
      </c>
      <c r="E31" s="12">
        <v>0</v>
      </c>
    </row>
    <row r="32" spans="2:5" x14ac:dyDescent="0.35">
      <c r="B32" s="104">
        <v>11</v>
      </c>
      <c r="C32" s="14" t="s">
        <v>707</v>
      </c>
      <c r="D32" s="13">
        <v>2.5000000000000001E-2</v>
      </c>
      <c r="E32" s="13">
        <v>2.5000000000000001E-2</v>
      </c>
    </row>
    <row r="33" spans="2:5" x14ac:dyDescent="0.35">
      <c r="B33" s="104" t="s">
        <v>331</v>
      </c>
      <c r="C33" s="15" t="s">
        <v>708</v>
      </c>
      <c r="D33" s="16">
        <v>0.10500000000000001</v>
      </c>
      <c r="E33" s="16">
        <v>0.10500000000000001</v>
      </c>
    </row>
    <row r="34" spans="2:5" x14ac:dyDescent="0.35">
      <c r="B34" s="104">
        <v>12</v>
      </c>
      <c r="C34" s="14" t="s">
        <v>709</v>
      </c>
      <c r="D34" s="13">
        <v>7.0000000000000007E-2</v>
      </c>
      <c r="E34" s="13">
        <v>7.0000000000000007E-2</v>
      </c>
    </row>
    <row r="35" spans="2:5" x14ac:dyDescent="0.35">
      <c r="B35" s="433" t="s">
        <v>199</v>
      </c>
      <c r="C35" s="433"/>
      <c r="D35" s="433"/>
      <c r="E35" s="433"/>
    </row>
    <row r="36" spans="2:5" x14ac:dyDescent="0.35">
      <c r="B36" s="104">
        <v>13</v>
      </c>
      <c r="C36" s="14" t="s">
        <v>184</v>
      </c>
      <c r="D36" s="11">
        <v>410835.89298555406</v>
      </c>
      <c r="E36" s="11">
        <v>370979.66812875</v>
      </c>
    </row>
    <row r="37" spans="2:5" x14ac:dyDescent="0.35">
      <c r="B37" s="104">
        <v>14</v>
      </c>
      <c r="C37" s="15" t="s">
        <v>237</v>
      </c>
      <c r="D37" s="12">
        <v>7.8924270047150288E-2</v>
      </c>
      <c r="E37" s="12">
        <v>8.3425153949431785E-2</v>
      </c>
    </row>
    <row r="38" spans="2:5" ht="29" customHeight="1" x14ac:dyDescent="0.35">
      <c r="B38" s="434" t="s">
        <v>710</v>
      </c>
      <c r="C38" s="434"/>
      <c r="D38" s="434"/>
      <c r="E38" s="434"/>
    </row>
    <row r="39" spans="2:5" ht="21.5" x14ac:dyDescent="0.35">
      <c r="B39" s="98" t="s">
        <v>332</v>
      </c>
      <c r="C39" s="169" t="s">
        <v>711</v>
      </c>
      <c r="D39" s="12">
        <v>0</v>
      </c>
      <c r="E39" s="12">
        <v>0</v>
      </c>
    </row>
    <row r="40" spans="2:5" x14ac:dyDescent="0.35">
      <c r="B40" s="104" t="s">
        <v>333</v>
      </c>
      <c r="C40" s="312" t="s">
        <v>712</v>
      </c>
      <c r="D40" s="13">
        <v>0</v>
      </c>
      <c r="E40" s="13">
        <v>0</v>
      </c>
    </row>
    <row r="41" spans="2:5" x14ac:dyDescent="0.35">
      <c r="B41" s="104" t="s">
        <v>334</v>
      </c>
      <c r="C41" s="15" t="s">
        <v>713</v>
      </c>
      <c r="D41" s="16">
        <v>0.03</v>
      </c>
      <c r="E41" s="12">
        <v>0.03</v>
      </c>
    </row>
    <row r="42" spans="2:5" ht="15" customHeight="1" x14ac:dyDescent="0.35">
      <c r="B42" s="433" t="s">
        <v>714</v>
      </c>
      <c r="C42" s="433"/>
      <c r="D42" s="433"/>
      <c r="E42" s="433"/>
    </row>
    <row r="43" spans="2:5" x14ac:dyDescent="0.35">
      <c r="B43" s="104" t="s">
        <v>335</v>
      </c>
      <c r="C43" s="15" t="s">
        <v>715</v>
      </c>
      <c r="D43" s="13">
        <v>0</v>
      </c>
      <c r="E43" s="13">
        <v>0</v>
      </c>
    </row>
    <row r="44" spans="2:5" x14ac:dyDescent="0.35">
      <c r="B44" s="104" t="s">
        <v>336</v>
      </c>
      <c r="C44" s="14" t="s">
        <v>244</v>
      </c>
      <c r="D44" s="16">
        <v>0.03</v>
      </c>
      <c r="E44" s="16">
        <v>0.03</v>
      </c>
    </row>
    <row r="45" spans="2:5" x14ac:dyDescent="0.35">
      <c r="B45" s="17" t="s">
        <v>716</v>
      </c>
      <c r="C45" s="17"/>
      <c r="D45" s="18"/>
      <c r="E45" s="18"/>
    </row>
    <row r="46" spans="2:5" x14ac:dyDescent="0.35">
      <c r="B46" s="104">
        <v>15</v>
      </c>
      <c r="C46" s="14" t="s">
        <v>717</v>
      </c>
      <c r="D46" s="11">
        <v>294296.13970254757</v>
      </c>
      <c r="E46" s="11">
        <v>333544.03411010234</v>
      </c>
    </row>
    <row r="47" spans="2:5" x14ac:dyDescent="0.35">
      <c r="B47" s="104" t="s">
        <v>337</v>
      </c>
      <c r="C47" s="15" t="s">
        <v>718</v>
      </c>
      <c r="D47" s="9">
        <v>17370.264531866662</v>
      </c>
      <c r="E47" s="9">
        <v>25273.431905512498</v>
      </c>
    </row>
    <row r="48" spans="2:5" x14ac:dyDescent="0.35">
      <c r="B48" s="104" t="s">
        <v>338</v>
      </c>
      <c r="C48" s="14" t="s">
        <v>719</v>
      </c>
      <c r="D48" s="11">
        <v>13510.6778043875</v>
      </c>
      <c r="E48" s="11">
        <v>21972.889868829167</v>
      </c>
    </row>
    <row r="49" spans="2:5" x14ac:dyDescent="0.35">
      <c r="B49" s="104">
        <v>16</v>
      </c>
      <c r="C49" s="15" t="s">
        <v>720</v>
      </c>
      <c r="D49" s="9">
        <v>7267.0795824760435</v>
      </c>
      <c r="E49" s="9">
        <v>12140.020480254165</v>
      </c>
    </row>
    <row r="50" spans="2:5" x14ac:dyDescent="0.35">
      <c r="B50" s="104">
        <v>17</v>
      </c>
      <c r="C50" s="14" t="s">
        <v>721</v>
      </c>
      <c r="D50" s="13">
        <v>45.081961666666665</v>
      </c>
      <c r="E50" s="13">
        <v>80.559184500000001</v>
      </c>
    </row>
    <row r="51" spans="2:5" x14ac:dyDescent="0.35">
      <c r="B51" s="432" t="s">
        <v>722</v>
      </c>
      <c r="C51" s="432"/>
      <c r="D51" s="432"/>
      <c r="E51" s="432"/>
    </row>
    <row r="52" spans="2:5" x14ac:dyDescent="0.35">
      <c r="B52" s="104">
        <v>18</v>
      </c>
      <c r="C52" s="14" t="s">
        <v>723</v>
      </c>
      <c r="D52" s="11">
        <v>394982.23125675</v>
      </c>
      <c r="E52" s="11">
        <v>456772.41388645</v>
      </c>
    </row>
    <row r="53" spans="2:5" x14ac:dyDescent="0.35">
      <c r="B53" s="104">
        <v>19</v>
      </c>
      <c r="C53" s="15" t="s">
        <v>420</v>
      </c>
      <c r="D53" s="9">
        <v>92229.270559149969</v>
      </c>
      <c r="E53" s="9">
        <v>94364.434068658462</v>
      </c>
    </row>
    <row r="54" spans="2:5" ht="15" thickBot="1" x14ac:dyDescent="0.4">
      <c r="B54" s="105">
        <v>20</v>
      </c>
      <c r="C54" s="314" t="s">
        <v>421</v>
      </c>
      <c r="D54" s="108">
        <v>4.2826125465606237</v>
      </c>
      <c r="E54" s="108">
        <v>4.8405145264168885</v>
      </c>
    </row>
  </sheetData>
  <sheetProtection algorithmName="SHA-512" hashValue="aP6dD588Ny8w20LwcyTKRUdoeP+3Uce0cLIrW3m8zGBPmBUYuUowV3bq7x/j6rw1tofDWFk0nrzDMuwvYKQHkw==" saltValue="HyUlyeq6UMRKIR09UUiO9g==" spinCount="100000" sheet="1" objects="1" scenarios="1"/>
  <mergeCells count="10">
    <mergeCell ref="B25:E25"/>
    <mergeCell ref="B35:E35"/>
    <mergeCell ref="B38:E38"/>
    <mergeCell ref="B42:E42"/>
    <mergeCell ref="B51:E51"/>
    <mergeCell ref="C6:E6"/>
    <mergeCell ref="B10:E10"/>
    <mergeCell ref="B14:E14"/>
    <mergeCell ref="B16:E16"/>
    <mergeCell ref="B20:E20"/>
  </mergeCells>
  <hyperlinks>
    <hyperlink ref="B2" location="Tartalom!A1" display="Back to contents page" xr:uid="{A9C19879-3A3A-449C-885A-57B7E53A037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B1:E19"/>
  <sheetViews>
    <sheetView showGridLines="0" workbookViewId="0">
      <selection activeCell="B4" sqref="B4"/>
    </sheetView>
  </sheetViews>
  <sheetFormatPr defaultRowHeight="14.5" x14ac:dyDescent="0.35"/>
  <cols>
    <col min="1" max="2" width="4.453125" customWidth="1"/>
    <col min="3" max="3" width="44" customWidth="1"/>
    <col min="4" max="5" width="16.26953125" customWidth="1"/>
  </cols>
  <sheetData>
    <row r="1" spans="2:5" ht="12.75" customHeight="1" x14ac:dyDescent="0.35"/>
    <row r="2" spans="2:5" x14ac:dyDescent="0.35">
      <c r="B2" s="179" t="s">
        <v>0</v>
      </c>
      <c r="C2" s="100"/>
    </row>
    <row r="3" spans="2:5" x14ac:dyDescent="0.35">
      <c r="B3" s="1"/>
      <c r="C3" s="1"/>
    </row>
    <row r="4" spans="2:5" ht="15.5" x14ac:dyDescent="0.35">
      <c r="B4" s="19" t="s">
        <v>482</v>
      </c>
      <c r="C4" s="2"/>
    </row>
    <row r="5" spans="2:5" ht="2.15" customHeight="1" x14ac:dyDescent="0.35">
      <c r="B5" s="1"/>
      <c r="C5" s="1"/>
    </row>
    <row r="6" spans="2:5" ht="2.15" customHeight="1" x14ac:dyDescent="0.35">
      <c r="B6" s="430"/>
      <c r="C6" s="430"/>
    </row>
    <row r="7" spans="2:5" ht="2.15" customHeight="1" x14ac:dyDescent="0.35">
      <c r="B7" s="3"/>
      <c r="C7" s="4"/>
    </row>
    <row r="8" spans="2:5" ht="15" thickBot="1" x14ac:dyDescent="0.4">
      <c r="B8" s="32"/>
      <c r="C8" s="442">
        <f>+Tartalom!B3</f>
        <v>44926</v>
      </c>
      <c r="D8" s="442"/>
      <c r="E8" s="442"/>
    </row>
    <row r="9" spans="2:5" ht="15.75" customHeight="1" thickBot="1" x14ac:dyDescent="0.4">
      <c r="C9" s="497" t="s">
        <v>2</v>
      </c>
      <c r="D9" s="499" t="s">
        <v>495</v>
      </c>
      <c r="E9" s="499"/>
    </row>
    <row r="10" spans="2:5" ht="34.5" customHeight="1" thickBot="1" x14ac:dyDescent="0.4">
      <c r="C10" s="498"/>
      <c r="D10" s="45" t="s">
        <v>496</v>
      </c>
      <c r="E10" s="42" t="s">
        <v>497</v>
      </c>
    </row>
    <row r="11" spans="2:5" ht="15.75" customHeight="1" x14ac:dyDescent="0.35">
      <c r="C11" s="46" t="s">
        <v>498</v>
      </c>
      <c r="D11" s="231">
        <v>0</v>
      </c>
      <c r="E11" s="231">
        <v>0</v>
      </c>
    </row>
    <row r="12" spans="2:5" x14ac:dyDescent="0.35">
      <c r="C12" s="44" t="s">
        <v>499</v>
      </c>
      <c r="D12" s="232">
        <v>0</v>
      </c>
      <c r="E12" s="232">
        <v>0</v>
      </c>
    </row>
    <row r="13" spans="2:5" x14ac:dyDescent="0.35">
      <c r="C13" s="216" t="s">
        <v>500</v>
      </c>
      <c r="D13" s="233">
        <v>0</v>
      </c>
      <c r="E13" s="233">
        <v>0</v>
      </c>
    </row>
    <row r="14" spans="2:5" x14ac:dyDescent="0.35">
      <c r="C14" s="216" t="s">
        <v>501</v>
      </c>
      <c r="D14" s="233">
        <v>0</v>
      </c>
      <c r="E14" s="233">
        <v>0</v>
      </c>
    </row>
    <row r="15" spans="2:5" x14ac:dyDescent="0.35">
      <c r="C15" s="216" t="s">
        <v>502</v>
      </c>
      <c r="D15" s="233">
        <v>0</v>
      </c>
      <c r="E15" s="233">
        <v>0</v>
      </c>
    </row>
    <row r="16" spans="2:5" x14ac:dyDescent="0.35">
      <c r="C16" s="216" t="s">
        <v>503</v>
      </c>
      <c r="D16" s="232">
        <v>0</v>
      </c>
      <c r="E16" s="233">
        <v>0</v>
      </c>
    </row>
    <row r="17" spans="3:5" x14ac:dyDescent="0.35">
      <c r="C17" s="216" t="s">
        <v>504</v>
      </c>
      <c r="D17" s="232">
        <v>0</v>
      </c>
      <c r="E17" s="232">
        <v>0</v>
      </c>
    </row>
    <row r="18" spans="3:5" ht="15" thickBot="1" x14ac:dyDescent="0.4">
      <c r="C18" s="217" t="s">
        <v>15</v>
      </c>
      <c r="D18" s="234">
        <v>0</v>
      </c>
      <c r="E18" s="234">
        <v>0</v>
      </c>
    </row>
    <row r="19" spans="3:5" x14ac:dyDescent="0.35">
      <c r="C19" s="212"/>
    </row>
  </sheetData>
  <sheetProtection algorithmName="SHA-512" hashValue="eLFf35FPzt4pWMCUIUAoAFiXhICWXh4RDJPyUCcRG/mwnVFW/TzP9F5P9UhdC1zRGt4GGpV0yj1vrUv6cNo6ng==" saltValue="ubnL1zsDG5nbKRz4ni/bcg==" spinCount="100000" sheet="1" objects="1" scenarios="1"/>
  <mergeCells count="4">
    <mergeCell ref="C8:E8"/>
    <mergeCell ref="B6:C6"/>
    <mergeCell ref="C9:C10"/>
    <mergeCell ref="D9:E9"/>
  </mergeCells>
  <hyperlinks>
    <hyperlink ref="B2" location="Tartalom!A1" display="Back to contents page" xr:uid="{F72FFA08-2653-4285-8B65-5B8F9CB693BD}"/>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sheetPr>
  <dimension ref="B1:H17"/>
  <sheetViews>
    <sheetView showGridLines="0" topLeftCell="A4" workbookViewId="0">
      <selection activeCell="B4" sqref="B4"/>
    </sheetView>
  </sheetViews>
  <sheetFormatPr defaultRowHeight="14.5" x14ac:dyDescent="0.35"/>
  <cols>
    <col min="1" max="2" width="4.453125" customWidth="1"/>
    <col min="3" max="3" width="44" customWidth="1"/>
    <col min="4" max="4" width="18.1796875" customWidth="1"/>
    <col min="5" max="5" width="16.26953125" customWidth="1"/>
    <col min="6" max="6" width="14.7265625" customWidth="1"/>
    <col min="7" max="7" width="12.81640625" customWidth="1"/>
    <col min="8" max="8" width="17.54296875" customWidth="1"/>
  </cols>
  <sheetData>
    <row r="1" spans="2:8" ht="12.75" customHeight="1" x14ac:dyDescent="0.35"/>
    <row r="2" spans="2:8" x14ac:dyDescent="0.35">
      <c r="B2" s="179" t="s">
        <v>0</v>
      </c>
      <c r="C2" s="100"/>
    </row>
    <row r="3" spans="2:8" x14ac:dyDescent="0.35">
      <c r="B3" s="1"/>
      <c r="C3" s="1"/>
    </row>
    <row r="4" spans="2:8" ht="15.5" x14ac:dyDescent="0.35">
      <c r="B4" s="19" t="s">
        <v>507</v>
      </c>
      <c r="C4" s="2"/>
    </row>
    <row r="5" spans="2:8" x14ac:dyDescent="0.35">
      <c r="B5" s="1"/>
      <c r="C5" s="1"/>
    </row>
    <row r="6" spans="2:8" x14ac:dyDescent="0.35">
      <c r="B6" s="430" t="s">
        <v>517</v>
      </c>
      <c r="C6" s="430"/>
      <c r="D6" s="430"/>
      <c r="E6" s="430"/>
      <c r="F6" s="430"/>
      <c r="G6" s="430"/>
      <c r="H6" s="430"/>
    </row>
    <row r="7" spans="2:8" x14ac:dyDescent="0.35">
      <c r="B7" s="3"/>
      <c r="C7" s="4"/>
    </row>
    <row r="8" spans="2:8" ht="15" thickBot="1" x14ac:dyDescent="0.4">
      <c r="B8" s="32"/>
      <c r="C8" s="442">
        <f>+Tartalom!B3</f>
        <v>44926</v>
      </c>
      <c r="D8" s="442"/>
      <c r="E8" s="442"/>
      <c r="F8" s="442"/>
      <c r="G8" s="442"/>
      <c r="H8" s="442"/>
    </row>
    <row r="9" spans="2:8" ht="15" customHeight="1" thickBot="1" x14ac:dyDescent="0.4">
      <c r="B9" s="32"/>
      <c r="C9" s="435" t="s">
        <v>2</v>
      </c>
      <c r="D9" s="502" t="s">
        <v>512</v>
      </c>
      <c r="E9" s="500" t="s">
        <v>513</v>
      </c>
      <c r="F9" s="501"/>
      <c r="G9" s="501"/>
      <c r="H9" s="501"/>
    </row>
    <row r="10" spans="2:8" ht="21.75" customHeight="1" x14ac:dyDescent="0.35">
      <c r="C10" s="507"/>
      <c r="D10" s="503"/>
      <c r="E10" s="82"/>
      <c r="F10" s="505" t="s">
        <v>515</v>
      </c>
      <c r="G10" s="505" t="s">
        <v>516</v>
      </c>
      <c r="H10" s="505"/>
    </row>
    <row r="11" spans="2:8" ht="34.5" customHeight="1" thickBot="1" x14ac:dyDescent="0.4">
      <c r="C11" s="436"/>
      <c r="D11" s="504"/>
      <c r="E11" s="70"/>
      <c r="F11" s="506"/>
      <c r="G11" s="224"/>
      <c r="H11" s="70" t="s">
        <v>514</v>
      </c>
    </row>
    <row r="12" spans="2:8" x14ac:dyDescent="0.35">
      <c r="C12" s="10" t="s">
        <v>508</v>
      </c>
      <c r="D12" s="229">
        <v>24927</v>
      </c>
      <c r="E12" s="54">
        <v>0</v>
      </c>
      <c r="F12" s="54">
        <v>0</v>
      </c>
      <c r="G12" s="54">
        <v>0</v>
      </c>
      <c r="H12" s="54">
        <v>0</v>
      </c>
    </row>
    <row r="13" spans="2:8" x14ac:dyDescent="0.35">
      <c r="C13" s="10" t="s">
        <v>509</v>
      </c>
      <c r="D13" s="229">
        <v>382840</v>
      </c>
      <c r="E13" s="54">
        <v>0</v>
      </c>
      <c r="F13" s="54">
        <v>0</v>
      </c>
      <c r="G13" s="54">
        <v>0</v>
      </c>
      <c r="H13" s="54">
        <v>0</v>
      </c>
    </row>
    <row r="14" spans="2:8" x14ac:dyDescent="0.35">
      <c r="C14" s="24" t="s">
        <v>510</v>
      </c>
      <c r="D14" s="229">
        <v>407767</v>
      </c>
      <c r="E14" s="54">
        <v>0</v>
      </c>
      <c r="F14" s="54">
        <v>0</v>
      </c>
      <c r="G14" s="54">
        <v>0</v>
      </c>
      <c r="H14" s="54">
        <v>0</v>
      </c>
    </row>
    <row r="15" spans="2:8" ht="15" thickBot="1" x14ac:dyDescent="0.4">
      <c r="C15" s="222" t="s">
        <v>511</v>
      </c>
      <c r="D15" s="230">
        <v>680</v>
      </c>
      <c r="E15" s="69">
        <v>0</v>
      </c>
      <c r="F15" s="69">
        <v>0</v>
      </c>
      <c r="G15" s="69">
        <v>0</v>
      </c>
      <c r="H15" s="69">
        <v>0</v>
      </c>
    </row>
    <row r="16" spans="2:8" x14ac:dyDescent="0.35">
      <c r="C16" s="31" t="s">
        <v>802</v>
      </c>
      <c r="D16" s="48"/>
      <c r="E16" s="48"/>
      <c r="F16" s="48"/>
      <c r="G16" s="48"/>
      <c r="H16" s="48"/>
    </row>
    <row r="17" spans="3:3" x14ac:dyDescent="0.35">
      <c r="C17" s="348"/>
    </row>
  </sheetData>
  <sheetProtection algorithmName="SHA-512" hashValue="dOHSzMErqCB4p517ZDsDOWcTLHVeJ3Ln/tJkNtilrzR4hZH9xeum97Jp4d8Jd1Ub8DsrxEGhdA6hccWEhvbsUQ==" saltValue="2QmzrWLH4Mwl/MOEmhnsMA==" spinCount="100000" sheet="1" objects="1" scenarios="1"/>
  <mergeCells count="7">
    <mergeCell ref="B6:H6"/>
    <mergeCell ref="C8:H8"/>
    <mergeCell ref="E9:H9"/>
    <mergeCell ref="D9:D11"/>
    <mergeCell ref="F10:F11"/>
    <mergeCell ref="G10:H10"/>
    <mergeCell ref="C9:C11"/>
  </mergeCells>
  <hyperlinks>
    <hyperlink ref="B2" location="Tartalom!A1" display="Back to contents page" xr:uid="{30583F99-1567-47C0-A4BF-02AA6E06D8A7}"/>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B1:I29"/>
  <sheetViews>
    <sheetView showGridLines="0" workbookViewId="0">
      <selection activeCell="B4" sqref="B4"/>
    </sheetView>
  </sheetViews>
  <sheetFormatPr defaultRowHeight="14.5" x14ac:dyDescent="0.35"/>
  <cols>
    <col min="1" max="2" width="4.453125" customWidth="1"/>
    <col min="3" max="3" width="50.26953125" customWidth="1"/>
    <col min="4" max="4" width="18.1796875" customWidth="1"/>
    <col min="5" max="5" width="16.26953125" customWidth="1"/>
    <col min="6" max="6" width="14.7265625" customWidth="1"/>
    <col min="7" max="7" width="12.81640625" customWidth="1"/>
    <col min="8" max="8" width="17.54296875" customWidth="1"/>
  </cols>
  <sheetData>
    <row r="1" spans="2:9" ht="12.75" customHeight="1" x14ac:dyDescent="0.35"/>
    <row r="2" spans="2:9" x14ac:dyDescent="0.35">
      <c r="B2" s="179" t="s">
        <v>0</v>
      </c>
      <c r="C2" s="100"/>
    </row>
    <row r="3" spans="2:9" x14ac:dyDescent="0.35">
      <c r="B3" s="1"/>
      <c r="C3" s="1"/>
    </row>
    <row r="4" spans="2:9" ht="15.5" x14ac:dyDescent="0.35">
      <c r="B4" s="19" t="s">
        <v>518</v>
      </c>
      <c r="C4" s="2"/>
    </row>
    <row r="5" spans="2:9" ht="2" customHeight="1" x14ac:dyDescent="0.35">
      <c r="B5" s="1"/>
      <c r="C5" s="1"/>
    </row>
    <row r="6" spans="2:9" ht="2" customHeight="1" x14ac:dyDescent="0.35">
      <c r="B6" s="430"/>
      <c r="C6" s="430"/>
      <c r="D6" s="430"/>
      <c r="E6" s="430"/>
      <c r="F6" s="430"/>
      <c r="G6" s="430"/>
      <c r="H6" s="430"/>
    </row>
    <row r="7" spans="2:9" ht="2" customHeight="1" x14ac:dyDescent="0.35">
      <c r="B7" s="3"/>
      <c r="C7" s="4"/>
    </row>
    <row r="8" spans="2:9" ht="15" thickBot="1" x14ac:dyDescent="0.4">
      <c r="B8" s="32"/>
      <c r="C8" s="442">
        <f>+Tartalom!B3</f>
        <v>44926</v>
      </c>
      <c r="D8" s="442"/>
      <c r="E8" s="442"/>
      <c r="F8" s="442"/>
      <c r="G8" s="442"/>
      <c r="H8" s="442"/>
      <c r="I8" s="442"/>
    </row>
    <row r="9" spans="2:9" ht="49.5" customHeight="1" thickBot="1" x14ac:dyDescent="0.4">
      <c r="B9" s="32"/>
      <c r="C9" s="435" t="s">
        <v>2</v>
      </c>
      <c r="D9" s="437" t="s">
        <v>519</v>
      </c>
      <c r="E9" s="437"/>
      <c r="F9" s="437" t="s">
        <v>520</v>
      </c>
      <c r="G9" s="437"/>
      <c r="H9" s="437" t="s">
        <v>521</v>
      </c>
      <c r="I9" s="437"/>
    </row>
    <row r="10" spans="2:9" ht="45" customHeight="1" thickBot="1" x14ac:dyDescent="0.4">
      <c r="C10" s="436" t="s">
        <v>522</v>
      </c>
      <c r="D10" s="23" t="s">
        <v>523</v>
      </c>
      <c r="E10" s="23" t="s">
        <v>524</v>
      </c>
      <c r="F10" s="23" t="s">
        <v>523</v>
      </c>
      <c r="G10" s="23" t="s">
        <v>524</v>
      </c>
      <c r="H10" s="23" t="s">
        <v>525</v>
      </c>
      <c r="I10" s="23" t="s">
        <v>526</v>
      </c>
    </row>
    <row r="11" spans="2:9" x14ac:dyDescent="0.35">
      <c r="C11" s="10" t="s">
        <v>527</v>
      </c>
      <c r="D11" s="54">
        <v>311593.92125300004</v>
      </c>
      <c r="E11" s="54">
        <v>0</v>
      </c>
      <c r="F11" s="54">
        <v>311593.92125300004</v>
      </c>
      <c r="G11" s="54">
        <v>0</v>
      </c>
      <c r="H11" s="54">
        <v>0</v>
      </c>
      <c r="I11" s="226">
        <v>0</v>
      </c>
    </row>
    <row r="12" spans="2:9" ht="20.5" customHeight="1" x14ac:dyDescent="0.35">
      <c r="C12" s="10" t="s">
        <v>528</v>
      </c>
      <c r="D12" s="54">
        <v>0</v>
      </c>
      <c r="E12" s="54">
        <v>0</v>
      </c>
      <c r="F12" s="54">
        <v>0</v>
      </c>
      <c r="G12" s="54">
        <v>0</v>
      </c>
      <c r="H12" s="54">
        <v>0</v>
      </c>
      <c r="I12" s="226">
        <v>0</v>
      </c>
    </row>
    <row r="13" spans="2:9" x14ac:dyDescent="0.35">
      <c r="C13" s="10" t="s">
        <v>529</v>
      </c>
      <c r="D13" s="54">
        <v>0.169932</v>
      </c>
      <c r="E13" s="54">
        <v>0</v>
      </c>
      <c r="F13" s="54">
        <v>0.169932</v>
      </c>
      <c r="G13" s="54">
        <v>0</v>
      </c>
      <c r="H13" s="54">
        <v>0</v>
      </c>
      <c r="I13" s="226">
        <v>0</v>
      </c>
    </row>
    <row r="14" spans="2:9" x14ac:dyDescent="0.35">
      <c r="C14" s="10" t="s">
        <v>530</v>
      </c>
      <c r="D14" s="54">
        <v>0</v>
      </c>
      <c r="E14" s="54">
        <v>0</v>
      </c>
      <c r="F14" s="54">
        <v>0</v>
      </c>
      <c r="G14" s="54">
        <v>0</v>
      </c>
      <c r="H14" s="54">
        <v>0</v>
      </c>
      <c r="I14" s="226">
        <v>0</v>
      </c>
    </row>
    <row r="15" spans="2:9" x14ac:dyDescent="0.35">
      <c r="C15" s="10" t="s">
        <v>531</v>
      </c>
      <c r="D15" s="54">
        <v>0</v>
      </c>
      <c r="E15" s="54">
        <v>0</v>
      </c>
      <c r="F15" s="54">
        <v>0</v>
      </c>
      <c r="G15" s="54">
        <v>0</v>
      </c>
      <c r="H15" s="54">
        <v>0</v>
      </c>
      <c r="I15" s="226">
        <v>0</v>
      </c>
    </row>
    <row r="16" spans="2:9" x14ac:dyDescent="0.35">
      <c r="C16" s="10" t="s">
        <v>532</v>
      </c>
      <c r="D16" s="54">
        <v>99220.946255999996</v>
      </c>
      <c r="E16" s="54">
        <v>0</v>
      </c>
      <c r="F16" s="54">
        <v>99220.946255999996</v>
      </c>
      <c r="G16" s="54">
        <v>0</v>
      </c>
      <c r="H16" s="54">
        <v>0</v>
      </c>
      <c r="I16" s="226">
        <v>0</v>
      </c>
    </row>
    <row r="17" spans="3:9" x14ac:dyDescent="0.35">
      <c r="C17" s="10" t="s">
        <v>533</v>
      </c>
      <c r="D17" s="54">
        <v>1209.5674699999997</v>
      </c>
      <c r="E17" s="54">
        <v>71.624858000000003</v>
      </c>
      <c r="F17" s="54">
        <v>1209.5674699999997</v>
      </c>
      <c r="G17" s="54">
        <v>35.812429000000002</v>
      </c>
      <c r="H17" s="54">
        <v>1214.9854189796999</v>
      </c>
      <c r="I17" s="226">
        <v>0.97559421021271853</v>
      </c>
    </row>
    <row r="18" spans="3:9" x14ac:dyDescent="0.35">
      <c r="C18" s="10" t="s">
        <v>268</v>
      </c>
      <c r="D18" s="54">
        <v>212.75621699999999</v>
      </c>
      <c r="E18" s="54">
        <v>0</v>
      </c>
      <c r="F18" s="54">
        <v>212.75621699999999</v>
      </c>
      <c r="G18" s="54">
        <v>0</v>
      </c>
      <c r="H18" s="54">
        <v>159.56716274999999</v>
      </c>
      <c r="I18" s="226">
        <v>0.75</v>
      </c>
    </row>
    <row r="19" spans="3:9" x14ac:dyDescent="0.35">
      <c r="C19" s="10" t="s">
        <v>534</v>
      </c>
      <c r="D19" s="54">
        <v>22814.992626999992</v>
      </c>
      <c r="E19" s="54">
        <v>73.539099000000007</v>
      </c>
      <c r="F19" s="54">
        <v>22814.992626999992</v>
      </c>
      <c r="G19" s="54">
        <v>36.769549500000004</v>
      </c>
      <c r="H19" s="54">
        <v>17140.560586875006</v>
      </c>
      <c r="I19" s="226">
        <v>0.7500760971730136</v>
      </c>
    </row>
    <row r="20" spans="3:9" x14ac:dyDescent="0.35">
      <c r="C20" s="10" t="s">
        <v>271</v>
      </c>
      <c r="D20" s="54">
        <v>679.60614199999986</v>
      </c>
      <c r="E20" s="54">
        <v>0</v>
      </c>
      <c r="F20" s="54">
        <v>679.60614199999986</v>
      </c>
      <c r="G20" s="54">
        <v>0</v>
      </c>
      <c r="H20" s="54">
        <v>948.49189950000005</v>
      </c>
      <c r="I20" s="226">
        <v>1.3956493929096954</v>
      </c>
    </row>
    <row r="21" spans="3:9" x14ac:dyDescent="0.35">
      <c r="C21" s="10" t="s">
        <v>535</v>
      </c>
      <c r="D21" s="54">
        <v>0</v>
      </c>
      <c r="E21" s="54">
        <v>0</v>
      </c>
      <c r="F21" s="54">
        <v>0</v>
      </c>
      <c r="G21" s="54">
        <v>0</v>
      </c>
      <c r="H21" s="54">
        <v>0</v>
      </c>
      <c r="I21" s="226">
        <v>0</v>
      </c>
    </row>
    <row r="22" spans="3:9" x14ac:dyDescent="0.35">
      <c r="C22" s="10" t="s">
        <v>536</v>
      </c>
      <c r="D22" s="54">
        <v>71536.628834000003</v>
      </c>
      <c r="E22" s="54">
        <v>0</v>
      </c>
      <c r="F22" s="54">
        <v>71536.628834000003</v>
      </c>
      <c r="G22" s="54">
        <v>0</v>
      </c>
      <c r="H22" s="54">
        <v>0</v>
      </c>
      <c r="I22" s="226">
        <v>0</v>
      </c>
    </row>
    <row r="23" spans="3:9" ht="20" x14ac:dyDescent="0.35">
      <c r="C23" s="10" t="s">
        <v>537</v>
      </c>
      <c r="D23" s="54">
        <v>0</v>
      </c>
      <c r="E23" s="54">
        <v>0</v>
      </c>
      <c r="F23" s="54">
        <v>0</v>
      </c>
      <c r="G23" s="54">
        <v>0</v>
      </c>
      <c r="H23" s="54">
        <v>0</v>
      </c>
      <c r="I23" s="226">
        <v>0</v>
      </c>
    </row>
    <row r="24" spans="3:9" ht="20" x14ac:dyDescent="0.35">
      <c r="C24" s="10" t="s">
        <v>538</v>
      </c>
      <c r="D24" s="54">
        <v>0</v>
      </c>
      <c r="E24" s="54">
        <v>0</v>
      </c>
      <c r="F24" s="54">
        <v>0</v>
      </c>
      <c r="G24" s="54">
        <v>0</v>
      </c>
      <c r="H24" s="54">
        <v>0</v>
      </c>
      <c r="I24" s="226">
        <v>0</v>
      </c>
    </row>
    <row r="25" spans="3:9" x14ac:dyDescent="0.35">
      <c r="C25" s="10" t="s">
        <v>539</v>
      </c>
      <c r="D25" s="54">
        <v>0</v>
      </c>
      <c r="E25" s="54">
        <v>0</v>
      </c>
      <c r="F25" s="54">
        <v>0</v>
      </c>
      <c r="G25" s="54">
        <v>0</v>
      </c>
      <c r="H25" s="54">
        <v>0</v>
      </c>
      <c r="I25" s="226">
        <v>0</v>
      </c>
    </row>
    <row r="26" spans="3:9" x14ac:dyDescent="0.35">
      <c r="C26" s="10" t="s">
        <v>540</v>
      </c>
      <c r="D26" s="54">
        <v>2716.4076070540004</v>
      </c>
      <c r="E26" s="54">
        <v>0</v>
      </c>
      <c r="F26" s="54">
        <v>102.86188600000001</v>
      </c>
      <c r="G26" s="54">
        <v>0</v>
      </c>
      <c r="H26" s="54">
        <v>102.86188600000001</v>
      </c>
      <c r="I26" s="226">
        <v>1</v>
      </c>
    </row>
    <row r="27" spans="3:9" ht="15" thickBot="1" x14ac:dyDescent="0.4">
      <c r="C27" s="225" t="s">
        <v>15</v>
      </c>
      <c r="D27" s="58">
        <v>509984.99633805396</v>
      </c>
      <c r="E27" s="58">
        <v>145.16395700000001</v>
      </c>
      <c r="F27" s="58">
        <v>507371.45061699999</v>
      </c>
      <c r="G27" s="58">
        <v>72.581978500000005</v>
      </c>
      <c r="H27" s="58">
        <v>19566.466954104704</v>
      </c>
      <c r="I27" s="227">
        <v>3.8558866982877235E-2</v>
      </c>
    </row>
    <row r="29" spans="3:9" x14ac:dyDescent="0.35">
      <c r="C29" s="348"/>
    </row>
  </sheetData>
  <sheetProtection algorithmName="SHA-512" hashValue="43Q3dUz67Yd/7sQ2qx5MUzlcmgIdNMA31ox18JlTdaePFI4BA8yEenYUu4g8SuyDvXtSYz+2yZo24RV2LHnlWA==" saltValue="V4zd34+Ip2FqDSLtXLjFLA==" spinCount="100000" sheet="1" objects="1" scenarios="1"/>
  <mergeCells count="6">
    <mergeCell ref="C8:I8"/>
    <mergeCell ref="B6:H6"/>
    <mergeCell ref="C9:C10"/>
    <mergeCell ref="D9:E9"/>
    <mergeCell ref="F9:G9"/>
    <mergeCell ref="H9:I9"/>
  </mergeCells>
  <hyperlinks>
    <hyperlink ref="B2" location="Tartalom!A1" display="Back to contents page" xr:uid="{29805A5C-2B38-4634-94AE-4A5D143362F2}"/>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B1:S29"/>
  <sheetViews>
    <sheetView showGridLines="0" zoomScale="70" zoomScaleNormal="70" workbookViewId="0">
      <selection activeCell="B4" sqref="B4"/>
    </sheetView>
  </sheetViews>
  <sheetFormatPr defaultRowHeight="14.5" x14ac:dyDescent="0.35"/>
  <cols>
    <col min="1" max="2" width="4.453125" customWidth="1"/>
    <col min="3" max="3" width="44" customWidth="1"/>
    <col min="4" max="17" width="9.7265625" customWidth="1"/>
    <col min="18" max="18" width="10.1796875" customWidth="1"/>
    <col min="19" max="19" width="11.453125" customWidth="1"/>
  </cols>
  <sheetData>
    <row r="1" spans="2:19" ht="12.75" customHeight="1" x14ac:dyDescent="0.35"/>
    <row r="2" spans="2:19" x14ac:dyDescent="0.35">
      <c r="B2" s="179" t="s">
        <v>0</v>
      </c>
      <c r="C2" s="100"/>
    </row>
    <row r="3" spans="2:19" x14ac:dyDescent="0.35">
      <c r="B3" s="1"/>
      <c r="C3" s="1"/>
    </row>
    <row r="4" spans="2:19" ht="15.5" x14ac:dyDescent="0.35">
      <c r="B4" s="19" t="s">
        <v>541</v>
      </c>
      <c r="C4" s="2"/>
    </row>
    <row r="5" spans="2:19" ht="2.15" customHeight="1" x14ac:dyDescent="0.35">
      <c r="B5" s="1"/>
      <c r="C5" s="1"/>
    </row>
    <row r="6" spans="2:19" ht="2.15" customHeight="1" x14ac:dyDescent="0.35">
      <c r="B6" s="430"/>
      <c r="C6" s="430"/>
      <c r="D6" s="430"/>
      <c r="E6" s="430"/>
      <c r="F6" s="430"/>
      <c r="G6" s="430"/>
      <c r="H6" s="430"/>
      <c r="I6" s="430"/>
    </row>
    <row r="7" spans="2:19" ht="2.15" customHeight="1" x14ac:dyDescent="0.35">
      <c r="B7" s="3"/>
      <c r="C7" s="4"/>
    </row>
    <row r="8" spans="2:19" ht="15" thickBot="1" x14ac:dyDescent="0.4">
      <c r="B8" s="32"/>
      <c r="C8" s="442">
        <f>+Tartalom!B3</f>
        <v>44926</v>
      </c>
      <c r="D8" s="442"/>
      <c r="E8" s="442"/>
      <c r="F8" s="442"/>
      <c r="G8" s="442"/>
      <c r="H8" s="442"/>
      <c r="I8" s="442"/>
      <c r="J8" s="442"/>
      <c r="K8" s="442"/>
      <c r="L8" s="442"/>
      <c r="M8" s="442"/>
      <c r="N8" s="442"/>
      <c r="O8" s="442"/>
      <c r="P8" s="442"/>
      <c r="Q8" s="442"/>
      <c r="R8" s="442"/>
      <c r="S8" s="442"/>
    </row>
    <row r="9" spans="2:19" ht="15" thickBot="1" x14ac:dyDescent="0.4">
      <c r="B9" s="32"/>
      <c r="C9" s="435" t="s">
        <v>2</v>
      </c>
      <c r="D9" s="437" t="s">
        <v>542</v>
      </c>
      <c r="E9" s="437"/>
      <c r="F9" s="437"/>
      <c r="G9" s="437"/>
      <c r="H9" s="437"/>
      <c r="I9" s="437"/>
      <c r="J9" s="437"/>
      <c r="K9" s="437"/>
      <c r="L9" s="437"/>
      <c r="M9" s="437"/>
      <c r="N9" s="437"/>
      <c r="O9" s="437"/>
      <c r="P9" s="437"/>
      <c r="Q9" s="437"/>
      <c r="R9" s="28"/>
      <c r="S9" s="28"/>
    </row>
    <row r="10" spans="2:19" ht="23.5" thickBot="1" x14ac:dyDescent="0.4">
      <c r="C10" s="436" t="s">
        <v>522</v>
      </c>
      <c r="D10" s="228">
        <v>0</v>
      </c>
      <c r="E10" s="228">
        <v>0.02</v>
      </c>
      <c r="F10" s="228">
        <v>0.04</v>
      </c>
      <c r="G10" s="228">
        <v>0.1</v>
      </c>
      <c r="H10" s="228">
        <v>0.2</v>
      </c>
      <c r="I10" s="228">
        <v>0.35</v>
      </c>
      <c r="J10" s="228">
        <v>0.5</v>
      </c>
      <c r="K10" s="228">
        <v>0.7</v>
      </c>
      <c r="L10" s="228">
        <v>0.75</v>
      </c>
      <c r="M10" s="228">
        <v>1</v>
      </c>
      <c r="N10" s="228">
        <v>1.5</v>
      </c>
      <c r="O10" s="228">
        <v>2.5</v>
      </c>
      <c r="P10" s="228">
        <v>3.7</v>
      </c>
      <c r="Q10" s="228">
        <v>12.5</v>
      </c>
      <c r="R10" s="23" t="s">
        <v>15</v>
      </c>
      <c r="S10" s="23" t="s">
        <v>803</v>
      </c>
    </row>
    <row r="11" spans="2:19" ht="19" customHeight="1" x14ac:dyDescent="0.35">
      <c r="C11" s="10" t="s">
        <v>527</v>
      </c>
      <c r="D11" s="54">
        <v>311593.92125300004</v>
      </c>
      <c r="E11" s="54">
        <v>0</v>
      </c>
      <c r="F11" s="54">
        <v>0</v>
      </c>
      <c r="G11" s="54">
        <v>0</v>
      </c>
      <c r="H11" s="54">
        <v>0</v>
      </c>
      <c r="I11" s="54">
        <v>0</v>
      </c>
      <c r="J11" s="54">
        <v>0</v>
      </c>
      <c r="K11" s="54">
        <v>0</v>
      </c>
      <c r="L11" s="54">
        <v>0</v>
      </c>
      <c r="M11" s="54">
        <v>0</v>
      </c>
      <c r="N11" s="54">
        <v>0</v>
      </c>
      <c r="O11" s="54">
        <v>0</v>
      </c>
      <c r="P11" s="54">
        <v>0</v>
      </c>
      <c r="Q11" s="54">
        <v>0</v>
      </c>
      <c r="R11" s="61">
        <v>311593.92125300004</v>
      </c>
      <c r="S11" s="54">
        <v>311593.92125300004</v>
      </c>
    </row>
    <row r="12" spans="2:19" ht="22.5" customHeight="1" x14ac:dyDescent="0.35">
      <c r="C12" s="10" t="s">
        <v>528</v>
      </c>
      <c r="D12" s="54">
        <v>0</v>
      </c>
      <c r="E12" s="54">
        <v>0</v>
      </c>
      <c r="F12" s="54">
        <v>0</v>
      </c>
      <c r="G12" s="54">
        <v>0</v>
      </c>
      <c r="H12" s="54">
        <v>0</v>
      </c>
      <c r="I12" s="54">
        <v>0</v>
      </c>
      <c r="J12" s="54">
        <v>0</v>
      </c>
      <c r="K12" s="54">
        <v>0</v>
      </c>
      <c r="L12" s="54">
        <v>0</v>
      </c>
      <c r="M12" s="54">
        <v>0</v>
      </c>
      <c r="N12" s="54">
        <v>0</v>
      </c>
      <c r="O12" s="54">
        <v>0</v>
      </c>
      <c r="P12" s="54">
        <v>0</v>
      </c>
      <c r="Q12" s="54">
        <v>0</v>
      </c>
      <c r="R12" s="61">
        <v>0</v>
      </c>
      <c r="S12" s="54">
        <v>0</v>
      </c>
    </row>
    <row r="13" spans="2:19" x14ac:dyDescent="0.35">
      <c r="C13" s="10" t="s">
        <v>529</v>
      </c>
      <c r="D13" s="54">
        <v>0.169932</v>
      </c>
      <c r="E13" s="54">
        <v>0</v>
      </c>
      <c r="F13" s="54">
        <v>0</v>
      </c>
      <c r="G13" s="54">
        <v>0</v>
      </c>
      <c r="H13" s="54">
        <v>0</v>
      </c>
      <c r="I13" s="54">
        <v>0</v>
      </c>
      <c r="J13" s="54">
        <v>0</v>
      </c>
      <c r="K13" s="54">
        <v>0</v>
      </c>
      <c r="L13" s="54">
        <v>0</v>
      </c>
      <c r="M13" s="54">
        <v>0</v>
      </c>
      <c r="N13" s="54">
        <v>0</v>
      </c>
      <c r="O13" s="54">
        <v>0</v>
      </c>
      <c r="P13" s="54">
        <v>0</v>
      </c>
      <c r="Q13" s="54">
        <v>0</v>
      </c>
      <c r="R13" s="61">
        <v>0.169932</v>
      </c>
      <c r="S13" s="54">
        <v>0.169932</v>
      </c>
    </row>
    <row r="14" spans="2:19" x14ac:dyDescent="0.35">
      <c r="C14" s="10" t="s">
        <v>530</v>
      </c>
      <c r="D14" s="54">
        <v>0</v>
      </c>
      <c r="E14" s="54">
        <v>0</v>
      </c>
      <c r="F14" s="54">
        <v>0</v>
      </c>
      <c r="G14" s="54">
        <v>0</v>
      </c>
      <c r="H14" s="54">
        <v>0</v>
      </c>
      <c r="I14" s="54">
        <v>0</v>
      </c>
      <c r="J14" s="54">
        <v>0</v>
      </c>
      <c r="K14" s="54">
        <v>0</v>
      </c>
      <c r="L14" s="54">
        <v>0</v>
      </c>
      <c r="M14" s="54">
        <v>0</v>
      </c>
      <c r="N14" s="54">
        <v>0</v>
      </c>
      <c r="O14" s="54">
        <v>0</v>
      </c>
      <c r="P14" s="54">
        <v>0</v>
      </c>
      <c r="Q14" s="54">
        <v>0</v>
      </c>
      <c r="R14" s="61">
        <v>0</v>
      </c>
      <c r="S14" s="54">
        <v>0</v>
      </c>
    </row>
    <row r="15" spans="2:19" x14ac:dyDescent="0.35">
      <c r="C15" s="10" t="s">
        <v>531</v>
      </c>
      <c r="D15" s="54">
        <v>0</v>
      </c>
      <c r="E15" s="54">
        <v>0</v>
      </c>
      <c r="F15" s="54">
        <v>0</v>
      </c>
      <c r="G15" s="54">
        <v>0</v>
      </c>
      <c r="H15" s="54">
        <v>0</v>
      </c>
      <c r="I15" s="54">
        <v>0</v>
      </c>
      <c r="J15" s="54">
        <v>0</v>
      </c>
      <c r="K15" s="54">
        <v>0</v>
      </c>
      <c r="L15" s="54">
        <v>0</v>
      </c>
      <c r="M15" s="54">
        <v>0</v>
      </c>
      <c r="N15" s="54">
        <v>0</v>
      </c>
      <c r="O15" s="54">
        <v>0</v>
      </c>
      <c r="P15" s="54">
        <v>0</v>
      </c>
      <c r="Q15" s="54">
        <v>0</v>
      </c>
      <c r="R15" s="61">
        <v>0</v>
      </c>
      <c r="S15" s="54">
        <v>0</v>
      </c>
    </row>
    <row r="16" spans="2:19" x14ac:dyDescent="0.35">
      <c r="C16" s="10" t="s">
        <v>532</v>
      </c>
      <c r="D16" s="54">
        <v>99220.946255999996</v>
      </c>
      <c r="E16" s="54">
        <v>0</v>
      </c>
      <c r="F16" s="54">
        <v>0</v>
      </c>
      <c r="G16" s="54">
        <v>0</v>
      </c>
      <c r="H16" s="54">
        <v>0</v>
      </c>
      <c r="I16" s="54">
        <v>0</v>
      </c>
      <c r="J16" s="54">
        <v>0</v>
      </c>
      <c r="K16" s="54">
        <v>0</v>
      </c>
      <c r="L16" s="54">
        <v>0</v>
      </c>
      <c r="M16" s="54">
        <v>0</v>
      </c>
      <c r="N16" s="54">
        <v>0</v>
      </c>
      <c r="O16" s="54">
        <v>0</v>
      </c>
      <c r="P16" s="54">
        <v>0</v>
      </c>
      <c r="Q16" s="54">
        <v>0</v>
      </c>
      <c r="R16" s="61">
        <v>99220.946255999996</v>
      </c>
      <c r="S16" s="54">
        <v>99220.946255999996</v>
      </c>
    </row>
    <row r="17" spans="3:19" x14ac:dyDescent="0.35">
      <c r="C17" s="10" t="s">
        <v>533</v>
      </c>
      <c r="D17" s="54">
        <v>0</v>
      </c>
      <c r="E17" s="54">
        <v>0</v>
      </c>
      <c r="F17" s="54">
        <v>0</v>
      </c>
      <c r="G17" s="54">
        <v>0</v>
      </c>
      <c r="H17" s="54">
        <v>0</v>
      </c>
      <c r="I17" s="54">
        <v>0</v>
      </c>
      <c r="J17" s="54">
        <v>0</v>
      </c>
      <c r="K17" s="54">
        <v>0</v>
      </c>
      <c r="L17" s="54">
        <v>0</v>
      </c>
      <c r="M17" s="54">
        <v>1245.3798989999998</v>
      </c>
      <c r="N17" s="54">
        <v>0</v>
      </c>
      <c r="O17" s="54">
        <v>0</v>
      </c>
      <c r="P17" s="54">
        <v>0</v>
      </c>
      <c r="Q17" s="54">
        <v>0</v>
      </c>
      <c r="R17" s="61">
        <v>1245.3798989999998</v>
      </c>
      <c r="S17" s="54">
        <v>1245.3798989999998</v>
      </c>
    </row>
    <row r="18" spans="3:19" x14ac:dyDescent="0.35">
      <c r="C18" s="10" t="s">
        <v>268</v>
      </c>
      <c r="D18" s="54">
        <v>0</v>
      </c>
      <c r="E18" s="54">
        <v>0</v>
      </c>
      <c r="F18" s="54">
        <v>0</v>
      </c>
      <c r="G18" s="54">
        <v>0</v>
      </c>
      <c r="H18" s="54">
        <v>0</v>
      </c>
      <c r="I18" s="54">
        <v>0</v>
      </c>
      <c r="J18" s="54">
        <v>0</v>
      </c>
      <c r="K18" s="54">
        <v>0</v>
      </c>
      <c r="L18" s="54">
        <v>212.75621699999999</v>
      </c>
      <c r="M18" s="54">
        <v>0</v>
      </c>
      <c r="N18" s="54">
        <v>0</v>
      </c>
      <c r="O18" s="54">
        <v>0</v>
      </c>
      <c r="P18" s="54">
        <v>0</v>
      </c>
      <c r="Q18" s="54">
        <v>0</v>
      </c>
      <c r="R18" s="61">
        <v>212.75621699999999</v>
      </c>
      <c r="S18" s="54">
        <v>212.75621699999999</v>
      </c>
    </row>
    <row r="19" spans="3:19" x14ac:dyDescent="0.35">
      <c r="C19" s="10" t="s">
        <v>534</v>
      </c>
      <c r="D19" s="54">
        <v>0</v>
      </c>
      <c r="E19" s="54">
        <v>0</v>
      </c>
      <c r="F19" s="54">
        <v>0</v>
      </c>
      <c r="G19" s="54">
        <v>0</v>
      </c>
      <c r="H19" s="54">
        <v>0</v>
      </c>
      <c r="I19" s="54">
        <v>0</v>
      </c>
      <c r="J19" s="54">
        <v>0</v>
      </c>
      <c r="K19" s="54">
        <v>0</v>
      </c>
      <c r="L19" s="54">
        <v>22844.806358499995</v>
      </c>
      <c r="M19" s="54">
        <v>6.9558179999999998</v>
      </c>
      <c r="N19" s="54">
        <v>0</v>
      </c>
      <c r="O19" s="54">
        <v>0</v>
      </c>
      <c r="P19" s="54">
        <v>0</v>
      </c>
      <c r="Q19" s="54">
        <v>0</v>
      </c>
      <c r="R19" s="61">
        <v>22851.762176499993</v>
      </c>
      <c r="S19" s="54">
        <v>22851.762176499993</v>
      </c>
    </row>
    <row r="20" spans="3:19" x14ac:dyDescent="0.35">
      <c r="C20" s="10" t="s">
        <v>271</v>
      </c>
      <c r="D20" s="54">
        <v>0</v>
      </c>
      <c r="E20" s="54">
        <v>0</v>
      </c>
      <c r="F20" s="54">
        <v>0</v>
      </c>
      <c r="G20" s="54">
        <v>0</v>
      </c>
      <c r="H20" s="54">
        <v>0</v>
      </c>
      <c r="I20" s="54">
        <v>0</v>
      </c>
      <c r="J20" s="54">
        <v>0</v>
      </c>
      <c r="K20" s="54">
        <v>0</v>
      </c>
      <c r="L20" s="54">
        <v>0</v>
      </c>
      <c r="M20" s="54">
        <v>141.83462699999998</v>
      </c>
      <c r="N20" s="54">
        <v>537.77151499999991</v>
      </c>
      <c r="O20" s="54">
        <v>0</v>
      </c>
      <c r="P20" s="54">
        <v>0</v>
      </c>
      <c r="Q20" s="54">
        <v>0</v>
      </c>
      <c r="R20" s="61">
        <v>679.60614199999986</v>
      </c>
      <c r="S20" s="54">
        <v>679.60614199999986</v>
      </c>
    </row>
    <row r="21" spans="3:19" x14ac:dyDescent="0.35">
      <c r="C21" s="10" t="s">
        <v>535</v>
      </c>
      <c r="D21" s="54">
        <v>0</v>
      </c>
      <c r="E21" s="54">
        <v>0</v>
      </c>
      <c r="F21" s="54">
        <v>0</v>
      </c>
      <c r="G21" s="54">
        <v>0</v>
      </c>
      <c r="H21" s="54">
        <v>0</v>
      </c>
      <c r="I21" s="54">
        <v>0</v>
      </c>
      <c r="J21" s="54">
        <v>0</v>
      </c>
      <c r="K21" s="54">
        <v>0</v>
      </c>
      <c r="L21" s="54">
        <v>0</v>
      </c>
      <c r="M21" s="54">
        <v>0</v>
      </c>
      <c r="N21" s="54">
        <v>0</v>
      </c>
      <c r="O21" s="54">
        <v>0</v>
      </c>
      <c r="P21" s="54">
        <v>0</v>
      </c>
      <c r="Q21" s="54">
        <v>0</v>
      </c>
      <c r="R21" s="61">
        <v>0</v>
      </c>
      <c r="S21" s="54">
        <v>0</v>
      </c>
    </row>
    <row r="22" spans="3:19" x14ac:dyDescent="0.35">
      <c r="C22" s="10" t="s">
        <v>536</v>
      </c>
      <c r="D22" s="54">
        <v>71536.628834000003</v>
      </c>
      <c r="E22" s="54">
        <v>0</v>
      </c>
      <c r="F22" s="54">
        <v>0</v>
      </c>
      <c r="G22" s="54">
        <v>0</v>
      </c>
      <c r="H22" s="54">
        <v>0</v>
      </c>
      <c r="I22" s="54">
        <v>0</v>
      </c>
      <c r="J22" s="54">
        <v>0</v>
      </c>
      <c r="K22" s="54">
        <v>0</v>
      </c>
      <c r="L22" s="54">
        <v>0</v>
      </c>
      <c r="M22" s="54">
        <v>0</v>
      </c>
      <c r="N22" s="54">
        <v>0</v>
      </c>
      <c r="O22" s="54">
        <v>0</v>
      </c>
      <c r="P22" s="54">
        <v>0</v>
      </c>
      <c r="Q22" s="54">
        <v>0</v>
      </c>
      <c r="R22" s="61">
        <v>71536.628834000003</v>
      </c>
      <c r="S22" s="54">
        <v>71536.628834000003</v>
      </c>
    </row>
    <row r="23" spans="3:19" ht="20" x14ac:dyDescent="0.35">
      <c r="C23" s="10" t="s">
        <v>537</v>
      </c>
      <c r="D23" s="54">
        <v>0</v>
      </c>
      <c r="E23" s="54">
        <v>0</v>
      </c>
      <c r="F23" s="54">
        <v>0</v>
      </c>
      <c r="G23" s="54">
        <v>0</v>
      </c>
      <c r="H23" s="54">
        <v>0</v>
      </c>
      <c r="I23" s="54">
        <v>0</v>
      </c>
      <c r="J23" s="54">
        <v>0</v>
      </c>
      <c r="K23" s="54">
        <v>0</v>
      </c>
      <c r="L23" s="54">
        <v>0</v>
      </c>
      <c r="M23" s="54">
        <v>0</v>
      </c>
      <c r="N23" s="54">
        <v>0</v>
      </c>
      <c r="O23" s="54">
        <v>0</v>
      </c>
      <c r="P23" s="54">
        <v>0</v>
      </c>
      <c r="Q23" s="54">
        <v>0</v>
      </c>
      <c r="R23" s="61">
        <v>0</v>
      </c>
      <c r="S23" s="54">
        <v>0</v>
      </c>
    </row>
    <row r="24" spans="3:19" ht="20" x14ac:dyDescent="0.35">
      <c r="C24" s="10" t="s">
        <v>538</v>
      </c>
      <c r="D24" s="54">
        <v>0</v>
      </c>
      <c r="E24" s="54">
        <v>0</v>
      </c>
      <c r="F24" s="54">
        <v>0</v>
      </c>
      <c r="G24" s="54">
        <v>0</v>
      </c>
      <c r="H24" s="54">
        <v>0</v>
      </c>
      <c r="I24" s="54">
        <v>0</v>
      </c>
      <c r="J24" s="54">
        <v>0</v>
      </c>
      <c r="K24" s="54">
        <v>0</v>
      </c>
      <c r="L24" s="54">
        <v>0</v>
      </c>
      <c r="M24" s="54">
        <v>0</v>
      </c>
      <c r="N24" s="54">
        <v>0</v>
      </c>
      <c r="O24" s="54">
        <v>0</v>
      </c>
      <c r="P24" s="54">
        <v>0</v>
      </c>
      <c r="Q24" s="54">
        <v>0</v>
      </c>
      <c r="R24" s="61">
        <v>0</v>
      </c>
      <c r="S24" s="54">
        <v>0</v>
      </c>
    </row>
    <row r="25" spans="3:19" x14ac:dyDescent="0.35">
      <c r="C25" s="10" t="s">
        <v>539</v>
      </c>
      <c r="D25" s="54">
        <v>0</v>
      </c>
      <c r="E25" s="54">
        <v>0</v>
      </c>
      <c r="F25" s="54">
        <v>0</v>
      </c>
      <c r="G25" s="54">
        <v>0</v>
      </c>
      <c r="H25" s="54">
        <v>0</v>
      </c>
      <c r="I25" s="54">
        <v>0</v>
      </c>
      <c r="J25" s="54">
        <v>0</v>
      </c>
      <c r="K25" s="54">
        <v>0</v>
      </c>
      <c r="L25" s="54">
        <v>0</v>
      </c>
      <c r="M25" s="54">
        <v>0</v>
      </c>
      <c r="N25" s="54">
        <v>0</v>
      </c>
      <c r="O25" s="54">
        <v>0</v>
      </c>
      <c r="P25" s="54">
        <v>0</v>
      </c>
      <c r="Q25" s="54">
        <v>0</v>
      </c>
      <c r="R25" s="61">
        <v>0</v>
      </c>
      <c r="S25" s="54">
        <v>0</v>
      </c>
    </row>
    <row r="26" spans="3:19" x14ac:dyDescent="0.35">
      <c r="C26" s="10" t="s">
        <v>540</v>
      </c>
      <c r="D26" s="54">
        <v>0</v>
      </c>
      <c r="E26" s="54">
        <v>0</v>
      </c>
      <c r="F26" s="54">
        <v>0</v>
      </c>
      <c r="G26" s="54">
        <v>0</v>
      </c>
      <c r="H26" s="54">
        <v>0</v>
      </c>
      <c r="I26" s="54">
        <v>0</v>
      </c>
      <c r="J26" s="54">
        <v>0</v>
      </c>
      <c r="K26" s="54">
        <v>0</v>
      </c>
      <c r="L26" s="54">
        <v>0</v>
      </c>
      <c r="M26" s="54">
        <v>102.86188600000001</v>
      </c>
      <c r="N26" s="54">
        <v>0</v>
      </c>
      <c r="O26" s="54">
        <v>0</v>
      </c>
      <c r="P26" s="54">
        <v>0</v>
      </c>
      <c r="Q26" s="54">
        <v>0</v>
      </c>
      <c r="R26" s="61">
        <v>102.86188600000001</v>
      </c>
      <c r="S26" s="54">
        <v>102.86188600000001</v>
      </c>
    </row>
    <row r="27" spans="3:19" ht="15" thickBot="1" x14ac:dyDescent="0.4">
      <c r="C27" s="225" t="s">
        <v>15</v>
      </c>
      <c r="D27" s="236">
        <v>482351.66627499997</v>
      </c>
      <c r="E27" s="236">
        <v>0</v>
      </c>
      <c r="F27" s="236">
        <v>0</v>
      </c>
      <c r="G27" s="236">
        <v>0</v>
      </c>
      <c r="H27" s="236">
        <v>0</v>
      </c>
      <c r="I27" s="236">
        <v>0</v>
      </c>
      <c r="J27" s="236">
        <v>0</v>
      </c>
      <c r="K27" s="236">
        <v>0</v>
      </c>
      <c r="L27" s="236">
        <v>23057.562575499993</v>
      </c>
      <c r="M27" s="236">
        <v>1497.0322299999996</v>
      </c>
      <c r="N27" s="236">
        <v>537.77151499999991</v>
      </c>
      <c r="O27" s="236">
        <v>0</v>
      </c>
      <c r="P27" s="236">
        <v>0</v>
      </c>
      <c r="Q27" s="236">
        <v>0</v>
      </c>
      <c r="R27" s="236">
        <v>507444.0325955</v>
      </c>
      <c r="S27" s="236">
        <v>507444.0325955</v>
      </c>
    </row>
    <row r="28" spans="3:19" x14ac:dyDescent="0.35">
      <c r="C28" s="444" t="s">
        <v>804</v>
      </c>
      <c r="D28" s="444"/>
      <c r="E28" s="444"/>
      <c r="F28" s="444"/>
      <c r="G28" s="444"/>
      <c r="H28" s="444"/>
      <c r="I28" s="444"/>
      <c r="J28" s="444"/>
      <c r="K28" s="444"/>
      <c r="L28" s="444"/>
      <c r="M28" s="444"/>
      <c r="N28" s="444"/>
      <c r="O28" s="444"/>
      <c r="P28" s="444"/>
      <c r="Q28" s="444"/>
      <c r="R28" s="444"/>
      <c r="S28" s="444"/>
    </row>
    <row r="29" spans="3:19" x14ac:dyDescent="0.35">
      <c r="C29" s="348"/>
    </row>
  </sheetData>
  <sheetProtection algorithmName="SHA-512" hashValue="oRXUB/ICOWh8n9VogYks40yMHi8i7jQ4pC50SLux3kPvZti7DfacMb8OFernxHCmNDUXiqkokVevcb4J6dACAg==" saltValue="HE+Cia46JnmleaSeo96Bvw==" spinCount="100000" sheet="1" objects="1" scenarios="1"/>
  <mergeCells count="5">
    <mergeCell ref="C28:S28"/>
    <mergeCell ref="B6:I6"/>
    <mergeCell ref="C9:C10"/>
    <mergeCell ref="D9:Q9"/>
    <mergeCell ref="C8:S8"/>
  </mergeCells>
  <hyperlinks>
    <hyperlink ref="B2" location="Tartalom!A1" display="Back to contents page" xr:uid="{44852499-2452-4657-A32A-E8575C98A96E}"/>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B1:J21"/>
  <sheetViews>
    <sheetView showGridLines="0" zoomScale="70" zoomScaleNormal="70" workbookViewId="0">
      <selection activeCell="B4" sqref="B4"/>
    </sheetView>
  </sheetViews>
  <sheetFormatPr defaultRowHeight="14.5" x14ac:dyDescent="0.35"/>
  <cols>
    <col min="1" max="1" width="4.453125" customWidth="1"/>
    <col min="2" max="2" width="5.7265625" customWidth="1"/>
    <col min="3" max="3" width="64" customWidth="1"/>
    <col min="4" max="5" width="18.1796875" customWidth="1"/>
    <col min="6" max="6" width="16.26953125" customWidth="1"/>
    <col min="7" max="7" width="14.7265625" customWidth="1"/>
    <col min="8" max="8" width="12.81640625" customWidth="1"/>
    <col min="9" max="9" width="17.54296875" customWidth="1"/>
    <col min="10" max="10" width="12.81640625" customWidth="1"/>
  </cols>
  <sheetData>
    <row r="1" spans="2:10" ht="12.75" customHeight="1" x14ac:dyDescent="0.35"/>
    <row r="2" spans="2:10" x14ac:dyDescent="0.35">
      <c r="B2" s="179" t="s">
        <v>0</v>
      </c>
      <c r="C2" s="100"/>
    </row>
    <row r="3" spans="2:10" x14ac:dyDescent="0.35">
      <c r="B3" s="1"/>
      <c r="C3" s="1"/>
    </row>
    <row r="4" spans="2:10" ht="15.5" x14ac:dyDescent="0.35">
      <c r="B4" s="19" t="s">
        <v>543</v>
      </c>
      <c r="C4" s="2"/>
    </row>
    <row r="5" spans="2:10" ht="2.15" customHeight="1" x14ac:dyDescent="0.35">
      <c r="B5" s="1"/>
      <c r="C5" s="1"/>
    </row>
    <row r="6" spans="2:10" ht="2.15" customHeight="1" x14ac:dyDescent="0.35">
      <c r="B6" s="430"/>
      <c r="C6" s="430"/>
      <c r="D6" s="430"/>
      <c r="E6" s="430"/>
      <c r="F6" s="430"/>
      <c r="G6" s="430"/>
      <c r="H6" s="430"/>
      <c r="I6" s="430"/>
    </row>
    <row r="7" spans="2:10" ht="2.15" customHeight="1" x14ac:dyDescent="0.35">
      <c r="B7" s="3"/>
      <c r="C7" s="4"/>
    </row>
    <row r="8" spans="2:10" ht="15" thickBot="1" x14ac:dyDescent="0.4">
      <c r="B8" s="32"/>
      <c r="C8" s="442">
        <f>+Tartalom!B3</f>
        <v>44926</v>
      </c>
      <c r="D8" s="442"/>
      <c r="E8" s="442"/>
      <c r="F8" s="442"/>
      <c r="G8" s="442"/>
      <c r="H8" s="442"/>
      <c r="I8" s="442"/>
      <c r="J8" s="442"/>
    </row>
    <row r="9" spans="2:10" ht="49.5" customHeight="1" x14ac:dyDescent="0.35">
      <c r="B9" s="239"/>
      <c r="C9" s="237" t="s">
        <v>19</v>
      </c>
      <c r="D9" s="508" t="s">
        <v>548</v>
      </c>
      <c r="E9" s="508" t="s">
        <v>549</v>
      </c>
      <c r="F9" s="510" t="s">
        <v>550</v>
      </c>
      <c r="G9" s="510" t="s">
        <v>551</v>
      </c>
      <c r="H9" s="508" t="s">
        <v>552</v>
      </c>
      <c r="I9" s="497" t="s">
        <v>16</v>
      </c>
      <c r="J9" s="508" t="s">
        <v>553</v>
      </c>
    </row>
    <row r="10" spans="2:10" ht="45" customHeight="1" thickBot="1" x14ac:dyDescent="0.4">
      <c r="B10" s="50"/>
      <c r="C10" s="238" t="s">
        <v>2</v>
      </c>
      <c r="D10" s="509"/>
      <c r="E10" s="509"/>
      <c r="F10" s="511"/>
      <c r="G10" s="511"/>
      <c r="H10" s="509"/>
      <c r="I10" s="498"/>
      <c r="J10" s="509"/>
    </row>
    <row r="11" spans="2:10" x14ac:dyDescent="0.35">
      <c r="B11" s="128" t="s">
        <v>255</v>
      </c>
      <c r="C11" s="44" t="s">
        <v>554</v>
      </c>
      <c r="D11" s="240">
        <v>0</v>
      </c>
      <c r="E11" s="240">
        <v>0</v>
      </c>
      <c r="F11" s="241"/>
      <c r="G11" s="243">
        <v>0</v>
      </c>
      <c r="H11" s="232">
        <v>0</v>
      </c>
      <c r="I11" s="232">
        <v>0</v>
      </c>
      <c r="J11" s="232">
        <v>0</v>
      </c>
    </row>
    <row r="12" spans="2:10" x14ac:dyDescent="0.35">
      <c r="B12" s="64" t="s">
        <v>256</v>
      </c>
      <c r="C12" s="44" t="s">
        <v>555</v>
      </c>
      <c r="D12" s="240">
        <v>0</v>
      </c>
      <c r="E12" s="240">
        <v>0</v>
      </c>
      <c r="F12" s="241"/>
      <c r="G12" s="243">
        <v>0</v>
      </c>
      <c r="H12" s="232">
        <v>0</v>
      </c>
      <c r="I12" s="232">
        <v>0</v>
      </c>
      <c r="J12" s="232">
        <v>0</v>
      </c>
    </row>
    <row r="13" spans="2:10" x14ac:dyDescent="0.35">
      <c r="B13" s="98">
        <v>1</v>
      </c>
      <c r="C13" s="44" t="s">
        <v>556</v>
      </c>
      <c r="D13" s="240">
        <v>0</v>
      </c>
      <c r="E13" s="240">
        <v>0</v>
      </c>
      <c r="F13" s="241"/>
      <c r="G13" s="243">
        <v>1.4</v>
      </c>
      <c r="H13" s="232">
        <v>0</v>
      </c>
      <c r="I13" s="232">
        <v>0</v>
      </c>
      <c r="J13" s="232">
        <v>0</v>
      </c>
    </row>
    <row r="14" spans="2:10" ht="26.25" customHeight="1" x14ac:dyDescent="0.35">
      <c r="B14" s="98">
        <v>2</v>
      </c>
      <c r="C14" s="220" t="s">
        <v>557</v>
      </c>
      <c r="D14" s="244"/>
      <c r="E14" s="241"/>
      <c r="F14" s="232">
        <v>0</v>
      </c>
      <c r="G14" s="232">
        <v>0</v>
      </c>
      <c r="H14" s="232">
        <v>0</v>
      </c>
      <c r="I14" s="232">
        <v>0</v>
      </c>
      <c r="J14" s="232">
        <v>0</v>
      </c>
    </row>
    <row r="15" spans="2:10" x14ac:dyDescent="0.35">
      <c r="B15" s="98" t="s">
        <v>561</v>
      </c>
      <c r="C15" s="221" t="s">
        <v>558</v>
      </c>
      <c r="D15" s="244"/>
      <c r="E15" s="241"/>
      <c r="F15" s="232">
        <v>0</v>
      </c>
      <c r="G15" s="241"/>
      <c r="H15" s="232">
        <v>0</v>
      </c>
      <c r="I15" s="232">
        <v>0</v>
      </c>
      <c r="J15" s="232">
        <v>0</v>
      </c>
    </row>
    <row r="16" spans="2:10" x14ac:dyDescent="0.35">
      <c r="B16" s="98" t="s">
        <v>562</v>
      </c>
      <c r="C16" s="221" t="s">
        <v>559</v>
      </c>
      <c r="D16" s="241"/>
      <c r="E16" s="241"/>
      <c r="F16" s="232">
        <v>0</v>
      </c>
      <c r="G16" s="241"/>
      <c r="H16" s="232">
        <v>0</v>
      </c>
      <c r="I16" s="232">
        <v>0</v>
      </c>
      <c r="J16" s="232">
        <v>0</v>
      </c>
    </row>
    <row r="17" spans="2:10" x14ac:dyDescent="0.35">
      <c r="B17" s="98" t="s">
        <v>563</v>
      </c>
      <c r="C17" s="221" t="s">
        <v>560</v>
      </c>
      <c r="D17" s="241"/>
      <c r="E17" s="241"/>
      <c r="F17" s="232">
        <v>0</v>
      </c>
      <c r="G17" s="241"/>
      <c r="H17" s="232">
        <v>0</v>
      </c>
      <c r="I17" s="232">
        <v>0</v>
      </c>
      <c r="J17" s="232">
        <v>0</v>
      </c>
    </row>
    <row r="18" spans="2:10" ht="25.5" customHeight="1" x14ac:dyDescent="0.35">
      <c r="B18" s="98">
        <v>3</v>
      </c>
      <c r="C18" s="220" t="s">
        <v>545</v>
      </c>
      <c r="D18" s="241"/>
      <c r="E18" s="241"/>
      <c r="F18" s="241"/>
      <c r="G18" s="241"/>
      <c r="H18" s="232">
        <v>0</v>
      </c>
      <c r="I18" s="232">
        <v>0</v>
      </c>
      <c r="J18" s="232">
        <v>0</v>
      </c>
    </row>
    <row r="19" spans="2:10" ht="22.5" customHeight="1" x14ac:dyDescent="0.35">
      <c r="B19" s="98">
        <v>4</v>
      </c>
      <c r="C19" s="220" t="s">
        <v>546</v>
      </c>
      <c r="D19" s="241"/>
      <c r="E19" s="241"/>
      <c r="F19" s="241"/>
      <c r="G19" s="241"/>
      <c r="H19" s="232">
        <v>120401.670505</v>
      </c>
      <c r="I19" s="232">
        <v>34377.175593465305</v>
      </c>
      <c r="J19" s="232">
        <v>0</v>
      </c>
    </row>
    <row r="20" spans="2:10" x14ac:dyDescent="0.35">
      <c r="B20" s="98">
        <v>5</v>
      </c>
      <c r="C20" s="220" t="s">
        <v>547</v>
      </c>
      <c r="D20" s="241"/>
      <c r="E20" s="241"/>
      <c r="F20" s="241"/>
      <c r="G20" s="241"/>
      <c r="H20" s="232">
        <v>0</v>
      </c>
      <c r="I20" s="232">
        <v>0</v>
      </c>
      <c r="J20" s="232">
        <v>0</v>
      </c>
    </row>
    <row r="21" spans="2:10" ht="15" thickBot="1" x14ac:dyDescent="0.4">
      <c r="B21" s="114">
        <v>6</v>
      </c>
      <c r="C21" s="217" t="s">
        <v>15</v>
      </c>
      <c r="D21" s="245"/>
      <c r="E21" s="245"/>
      <c r="F21" s="245"/>
      <c r="G21" s="245"/>
      <c r="H21" s="242">
        <v>120401.670505</v>
      </c>
      <c r="I21" s="242">
        <v>34377.175593465305</v>
      </c>
      <c r="J21" s="242">
        <v>0</v>
      </c>
    </row>
  </sheetData>
  <sheetProtection algorithmName="SHA-512" hashValue="qwB2d72w0ae6gClke5GcoeYcRL1pmQa2FV/1DKIBl1krUNlrD7RAZxCZ+hKlnuvfRJI36vXtjstaccH1KHCL2w==" saltValue="me9iWNPK5J5zVETwLFu2Ig==" spinCount="100000" sheet="1" objects="1" scenarios="1"/>
  <mergeCells count="9">
    <mergeCell ref="C8:J8"/>
    <mergeCell ref="B6:I6"/>
    <mergeCell ref="D9:D10"/>
    <mergeCell ref="E9:E10"/>
    <mergeCell ref="F9:F10"/>
    <mergeCell ref="G9:G10"/>
    <mergeCell ref="H9:H10"/>
    <mergeCell ref="I9:I10"/>
    <mergeCell ref="J9:J10"/>
  </mergeCells>
  <hyperlinks>
    <hyperlink ref="B2" location="Tartalom!A1" display="Back to contents page" xr:uid="{340B94AD-2344-4F7A-B04C-6BEEF700ABE8}"/>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B1:E16"/>
  <sheetViews>
    <sheetView showGridLines="0" workbookViewId="0">
      <selection activeCell="B4" sqref="B4"/>
    </sheetView>
  </sheetViews>
  <sheetFormatPr defaultRowHeight="14.5" x14ac:dyDescent="0.35"/>
  <cols>
    <col min="1" max="1" width="4.453125" customWidth="1"/>
    <col min="2" max="2" width="5" customWidth="1"/>
    <col min="3" max="3" width="60.26953125" customWidth="1"/>
    <col min="4" max="5" width="18.1796875" customWidth="1"/>
  </cols>
  <sheetData>
    <row r="1" spans="2:5" ht="12.75" customHeight="1" x14ac:dyDescent="0.35"/>
    <row r="2" spans="2:5" x14ac:dyDescent="0.35">
      <c r="B2" s="179" t="s">
        <v>0</v>
      </c>
      <c r="C2" s="100"/>
    </row>
    <row r="3" spans="2:5" x14ac:dyDescent="0.35">
      <c r="B3" s="1"/>
      <c r="C3" s="1"/>
    </row>
    <row r="4" spans="2:5" ht="15.5" x14ac:dyDescent="0.35">
      <c r="B4" s="19" t="s">
        <v>564</v>
      </c>
      <c r="C4" s="2"/>
    </row>
    <row r="5" spans="2:5" ht="2.15" customHeight="1" x14ac:dyDescent="0.35">
      <c r="B5" s="1"/>
      <c r="C5" s="1"/>
    </row>
    <row r="6" spans="2:5" ht="2.15" customHeight="1" x14ac:dyDescent="0.35">
      <c r="B6" s="430"/>
      <c r="C6" s="430"/>
      <c r="D6" s="430"/>
      <c r="E6" s="430"/>
    </row>
    <row r="7" spans="2:5" ht="2.15" customHeight="1" x14ac:dyDescent="0.35">
      <c r="B7" s="3"/>
      <c r="C7" s="4"/>
    </row>
    <row r="8" spans="2:5" ht="15" thickBot="1" x14ac:dyDescent="0.4">
      <c r="B8" s="32"/>
      <c r="C8" s="442">
        <f>+Tartalom!B3</f>
        <v>44926</v>
      </c>
      <c r="D8" s="442"/>
      <c r="E8" s="442"/>
    </row>
    <row r="9" spans="2:5" ht="49.5" customHeight="1" x14ac:dyDescent="0.35">
      <c r="B9" s="239"/>
      <c r="C9" s="219" t="s">
        <v>19</v>
      </c>
      <c r="D9" s="508" t="s">
        <v>16</v>
      </c>
      <c r="E9" s="508" t="s">
        <v>553</v>
      </c>
    </row>
    <row r="10" spans="2:5" ht="45" customHeight="1" thickBot="1" x14ac:dyDescent="0.4">
      <c r="B10" s="50"/>
      <c r="C10" s="251" t="s">
        <v>2</v>
      </c>
      <c r="D10" s="509"/>
      <c r="E10" s="509"/>
    </row>
    <row r="11" spans="2:5" x14ac:dyDescent="0.35">
      <c r="B11" s="112">
        <v>1</v>
      </c>
      <c r="C11" s="253" t="s">
        <v>565</v>
      </c>
      <c r="D11" s="240">
        <v>0</v>
      </c>
      <c r="E11" s="240">
        <v>0</v>
      </c>
    </row>
    <row r="12" spans="2:5" x14ac:dyDescent="0.35">
      <c r="B12" s="98">
        <v>2</v>
      </c>
      <c r="C12" s="254" t="s">
        <v>566</v>
      </c>
      <c r="D12" s="244"/>
      <c r="E12" s="240">
        <v>0</v>
      </c>
    </row>
    <row r="13" spans="2:5" x14ac:dyDescent="0.35">
      <c r="B13" s="98">
        <v>3</v>
      </c>
      <c r="C13" s="254" t="s">
        <v>567</v>
      </c>
      <c r="D13" s="244"/>
      <c r="E13" s="255">
        <v>0</v>
      </c>
    </row>
    <row r="14" spans="2:5" x14ac:dyDescent="0.35">
      <c r="B14" s="98">
        <v>4</v>
      </c>
      <c r="C14" s="256" t="s">
        <v>568</v>
      </c>
      <c r="D14" s="240">
        <v>0</v>
      </c>
      <c r="E14" s="252">
        <v>0</v>
      </c>
    </row>
    <row r="15" spans="2:5" x14ac:dyDescent="0.35">
      <c r="B15" s="98" t="s">
        <v>258</v>
      </c>
      <c r="C15" s="257" t="s">
        <v>569</v>
      </c>
      <c r="D15" s="240">
        <v>0</v>
      </c>
      <c r="E15" s="252">
        <v>0</v>
      </c>
    </row>
    <row r="16" spans="2:5" ht="22.5" customHeight="1" thickBot="1" x14ac:dyDescent="0.4">
      <c r="B16" s="114">
        <v>5</v>
      </c>
      <c r="C16" s="258" t="s">
        <v>570</v>
      </c>
      <c r="D16" s="242">
        <v>0</v>
      </c>
      <c r="E16" s="242">
        <v>0</v>
      </c>
    </row>
  </sheetData>
  <sheetProtection algorithmName="SHA-512" hashValue="l+M/9wNWbZ4ZA6W8pERK8lD0VYbVzIzWpA384LxA/ICsZyP0jFFV3rm19vNGo6j10yWT3yTf2aK+/eUOfT5hOg==" saltValue="SdSg8wlL/iJJsNCiECaJBA==" spinCount="100000" sheet="1" objects="1" scenarios="1"/>
  <mergeCells count="4">
    <mergeCell ref="C8:E8"/>
    <mergeCell ref="B6:E6"/>
    <mergeCell ref="D9:D10"/>
    <mergeCell ref="E9:E10"/>
  </mergeCells>
  <hyperlinks>
    <hyperlink ref="B2" location="Tartalom!A1" display="Back to contents page" xr:uid="{3378D4AB-C374-45A4-BE29-FE857E8E513F}"/>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B1:O21"/>
  <sheetViews>
    <sheetView showGridLines="0" zoomScale="90" zoomScaleNormal="90" workbookViewId="0">
      <selection activeCell="B4" sqref="B4"/>
    </sheetView>
  </sheetViews>
  <sheetFormatPr defaultRowHeight="14.5" x14ac:dyDescent="0.35"/>
  <cols>
    <col min="1" max="2" width="4.453125" customWidth="1"/>
    <col min="3" max="3" width="46.81640625" customWidth="1"/>
    <col min="4" max="14" width="9.26953125" customWidth="1"/>
  </cols>
  <sheetData>
    <row r="1" spans="2:15" ht="12.75" customHeight="1" x14ac:dyDescent="0.35"/>
    <row r="2" spans="2:15" x14ac:dyDescent="0.35">
      <c r="B2" s="179" t="s">
        <v>0</v>
      </c>
      <c r="C2" s="100"/>
    </row>
    <row r="3" spans="2:15" x14ac:dyDescent="0.35">
      <c r="B3" s="1"/>
      <c r="C3" s="1"/>
    </row>
    <row r="4" spans="2:15" ht="15.5" x14ac:dyDescent="0.35">
      <c r="B4" s="19" t="s">
        <v>571</v>
      </c>
      <c r="C4" s="2"/>
    </row>
    <row r="5" spans="2:15" ht="2.15" customHeight="1" x14ac:dyDescent="0.35">
      <c r="B5" s="1"/>
      <c r="C5" s="1"/>
    </row>
    <row r="6" spans="2:15" ht="2.15" customHeight="1" x14ac:dyDescent="0.35">
      <c r="B6" s="430"/>
      <c r="C6" s="430"/>
      <c r="D6" s="430"/>
      <c r="E6" s="430"/>
      <c r="F6" s="430"/>
      <c r="G6" s="430"/>
      <c r="H6" s="430"/>
      <c r="I6" s="430"/>
      <c r="J6" s="430"/>
      <c r="K6" s="430"/>
      <c r="L6" s="430"/>
      <c r="M6" s="430"/>
      <c r="N6" s="430"/>
      <c r="O6" s="430"/>
    </row>
    <row r="7" spans="2:15" ht="2.15" customHeight="1" x14ac:dyDescent="0.35">
      <c r="B7" s="3"/>
      <c r="C7" s="4"/>
    </row>
    <row r="8" spans="2:15" ht="15" thickBot="1" x14ac:dyDescent="0.4">
      <c r="B8" s="32"/>
      <c r="C8" s="442">
        <f>+Tartalom!B3</f>
        <v>44926</v>
      </c>
      <c r="D8" s="442"/>
      <c r="E8" s="442"/>
      <c r="F8" s="442"/>
      <c r="G8" s="442"/>
      <c r="H8" s="442"/>
      <c r="I8" s="442"/>
      <c r="J8" s="442"/>
      <c r="K8" s="442"/>
      <c r="L8" s="442"/>
      <c r="M8" s="442"/>
      <c r="N8" s="442"/>
      <c r="O8" s="442"/>
    </row>
    <row r="9" spans="2:15" ht="15" thickBot="1" x14ac:dyDescent="0.4">
      <c r="C9" s="261" t="s">
        <v>2</v>
      </c>
      <c r="D9" s="499" t="s">
        <v>542</v>
      </c>
      <c r="E9" s="499"/>
      <c r="F9" s="499"/>
      <c r="G9" s="499"/>
      <c r="H9" s="499"/>
      <c r="I9" s="499"/>
      <c r="J9" s="499"/>
      <c r="K9" s="499"/>
      <c r="L9" s="499"/>
      <c r="M9" s="499"/>
      <c r="N9" s="499"/>
      <c r="O9" s="508" t="s">
        <v>15</v>
      </c>
    </row>
    <row r="10" spans="2:15" ht="15" thickBot="1" x14ac:dyDescent="0.4">
      <c r="C10" s="215" t="s">
        <v>572</v>
      </c>
      <c r="D10" s="259">
        <v>0</v>
      </c>
      <c r="E10" s="259">
        <v>0.02</v>
      </c>
      <c r="F10" s="259">
        <v>0.04</v>
      </c>
      <c r="G10" s="259">
        <v>0.1</v>
      </c>
      <c r="H10" s="259">
        <v>0.2</v>
      </c>
      <c r="I10" s="259">
        <v>0.5</v>
      </c>
      <c r="J10" s="259">
        <v>0.7</v>
      </c>
      <c r="K10" s="259">
        <v>0.75</v>
      </c>
      <c r="L10" s="259">
        <v>1</v>
      </c>
      <c r="M10" s="259">
        <v>1.5</v>
      </c>
      <c r="N10" s="218" t="s">
        <v>504</v>
      </c>
      <c r="O10" s="509"/>
    </row>
    <row r="11" spans="2:15" x14ac:dyDescent="0.35">
      <c r="C11" s="257" t="s">
        <v>573</v>
      </c>
      <c r="D11" s="252">
        <v>0</v>
      </c>
      <c r="E11" s="252">
        <v>0</v>
      </c>
      <c r="F11" s="252">
        <v>0</v>
      </c>
      <c r="G11" s="252">
        <v>0</v>
      </c>
      <c r="H11" s="252">
        <v>0</v>
      </c>
      <c r="I11" s="252">
        <v>0</v>
      </c>
      <c r="J11" s="252">
        <v>0</v>
      </c>
      <c r="K11" s="252">
        <v>0</v>
      </c>
      <c r="L11" s="252">
        <v>0</v>
      </c>
      <c r="M11" s="252">
        <v>0</v>
      </c>
      <c r="N11" s="252">
        <v>0</v>
      </c>
      <c r="O11" s="232">
        <v>0</v>
      </c>
    </row>
    <row r="12" spans="2:15" x14ac:dyDescent="0.35">
      <c r="C12" s="257" t="s">
        <v>574</v>
      </c>
      <c r="D12" s="232">
        <v>0</v>
      </c>
      <c r="E12" s="232">
        <v>0</v>
      </c>
      <c r="F12" s="232">
        <v>0</v>
      </c>
      <c r="G12" s="232">
        <v>0</v>
      </c>
      <c r="H12" s="232">
        <v>0</v>
      </c>
      <c r="I12" s="232">
        <v>0</v>
      </c>
      <c r="J12" s="232">
        <v>0</v>
      </c>
      <c r="K12" s="232">
        <v>0</v>
      </c>
      <c r="L12" s="232">
        <v>0</v>
      </c>
      <c r="M12" s="232">
        <v>0</v>
      </c>
      <c r="N12" s="232">
        <v>0</v>
      </c>
      <c r="O12" s="232">
        <v>0</v>
      </c>
    </row>
    <row r="13" spans="2:15" x14ac:dyDescent="0.35">
      <c r="C13" s="256" t="s">
        <v>575</v>
      </c>
      <c r="D13" s="252">
        <v>0</v>
      </c>
      <c r="E13" s="252">
        <v>0</v>
      </c>
      <c r="F13" s="252">
        <v>0</v>
      </c>
      <c r="G13" s="252">
        <v>0</v>
      </c>
      <c r="H13" s="252">
        <v>0</v>
      </c>
      <c r="I13" s="252">
        <v>0</v>
      </c>
      <c r="J13" s="252">
        <v>0</v>
      </c>
      <c r="K13" s="252">
        <v>0</v>
      </c>
      <c r="L13" s="252">
        <v>0</v>
      </c>
      <c r="M13" s="252">
        <v>0</v>
      </c>
      <c r="N13" s="252">
        <v>0</v>
      </c>
      <c r="O13" s="232">
        <v>0</v>
      </c>
    </row>
    <row r="14" spans="2:15" x14ac:dyDescent="0.35">
      <c r="C14" s="253" t="s">
        <v>576</v>
      </c>
      <c r="D14" s="252">
        <v>0</v>
      </c>
      <c r="E14" s="252">
        <v>0</v>
      </c>
      <c r="F14" s="252">
        <v>0</v>
      </c>
      <c r="G14" s="252">
        <v>0</v>
      </c>
      <c r="H14" s="252">
        <v>0</v>
      </c>
      <c r="I14" s="252">
        <v>0</v>
      </c>
      <c r="J14" s="252">
        <v>0</v>
      </c>
      <c r="K14" s="252">
        <v>0</v>
      </c>
      <c r="L14" s="252">
        <v>0</v>
      </c>
      <c r="M14" s="252">
        <v>0</v>
      </c>
      <c r="N14" s="252">
        <v>0</v>
      </c>
      <c r="O14" s="232">
        <v>0</v>
      </c>
    </row>
    <row r="15" spans="2:15" x14ac:dyDescent="0.35">
      <c r="C15" s="253" t="s">
        <v>577</v>
      </c>
      <c r="D15" s="252">
        <v>0</v>
      </c>
      <c r="E15" s="252">
        <v>0</v>
      </c>
      <c r="F15" s="252">
        <v>0</v>
      </c>
      <c r="G15" s="252">
        <v>0</v>
      </c>
      <c r="H15" s="252">
        <v>0</v>
      </c>
      <c r="I15" s="252">
        <v>0</v>
      </c>
      <c r="J15" s="252">
        <v>0</v>
      </c>
      <c r="K15" s="252">
        <v>0</v>
      </c>
      <c r="L15" s="252">
        <v>0</v>
      </c>
      <c r="M15" s="252">
        <v>0</v>
      </c>
      <c r="N15" s="252">
        <v>0</v>
      </c>
      <c r="O15" s="232">
        <v>0</v>
      </c>
    </row>
    <row r="16" spans="2:15" x14ac:dyDescent="0.35">
      <c r="C16" s="253" t="s">
        <v>578</v>
      </c>
      <c r="D16" s="252">
        <v>34377.175593465348</v>
      </c>
      <c r="E16" s="252">
        <v>0</v>
      </c>
      <c r="F16" s="252">
        <v>0</v>
      </c>
      <c r="G16" s="252">
        <v>0</v>
      </c>
      <c r="H16" s="252">
        <v>0</v>
      </c>
      <c r="I16" s="252">
        <v>0</v>
      </c>
      <c r="J16" s="252">
        <v>0</v>
      </c>
      <c r="K16" s="252">
        <v>0</v>
      </c>
      <c r="L16" s="252">
        <v>0</v>
      </c>
      <c r="M16" s="252">
        <v>0</v>
      </c>
      <c r="N16" s="252">
        <v>0</v>
      </c>
      <c r="O16" s="232">
        <v>34377.175593465348</v>
      </c>
    </row>
    <row r="17" spans="3:15" x14ac:dyDescent="0.35">
      <c r="C17" s="253" t="s">
        <v>579</v>
      </c>
      <c r="D17" s="252">
        <v>0</v>
      </c>
      <c r="E17" s="252">
        <v>0</v>
      </c>
      <c r="F17" s="252">
        <v>0</v>
      </c>
      <c r="G17" s="252">
        <v>0</v>
      </c>
      <c r="H17" s="252">
        <v>0</v>
      </c>
      <c r="I17" s="252">
        <v>0</v>
      </c>
      <c r="J17" s="252">
        <v>0</v>
      </c>
      <c r="K17" s="252">
        <v>0</v>
      </c>
      <c r="L17" s="252">
        <v>0</v>
      </c>
      <c r="M17" s="252">
        <v>0</v>
      </c>
      <c r="N17" s="252">
        <v>0</v>
      </c>
      <c r="O17" s="232">
        <v>0</v>
      </c>
    </row>
    <row r="18" spans="3:15" x14ac:dyDescent="0.35">
      <c r="C18" s="253" t="s">
        <v>580</v>
      </c>
      <c r="D18" s="252">
        <v>0</v>
      </c>
      <c r="E18" s="252">
        <v>0</v>
      </c>
      <c r="F18" s="252">
        <v>0</v>
      </c>
      <c r="G18" s="252">
        <v>0</v>
      </c>
      <c r="H18" s="252">
        <v>0</v>
      </c>
      <c r="I18" s="252">
        <v>0</v>
      </c>
      <c r="J18" s="252">
        <v>0</v>
      </c>
      <c r="K18" s="252">
        <v>0</v>
      </c>
      <c r="L18" s="252">
        <v>0</v>
      </c>
      <c r="M18" s="252">
        <v>0</v>
      </c>
      <c r="N18" s="252">
        <v>0</v>
      </c>
      <c r="O18" s="232">
        <v>0</v>
      </c>
    </row>
    <row r="19" spans="3:15" x14ac:dyDescent="0.35">
      <c r="C19" s="256" t="s">
        <v>581</v>
      </c>
      <c r="D19" s="232">
        <v>0</v>
      </c>
      <c r="E19" s="232">
        <v>0</v>
      </c>
      <c r="F19" s="232">
        <v>0</v>
      </c>
      <c r="G19" s="232">
        <v>0</v>
      </c>
      <c r="H19" s="232">
        <v>0</v>
      </c>
      <c r="I19" s="232">
        <v>0</v>
      </c>
      <c r="J19" s="232">
        <v>0</v>
      </c>
      <c r="K19" s="232">
        <v>0</v>
      </c>
      <c r="L19" s="232">
        <v>0</v>
      </c>
      <c r="M19" s="232">
        <v>0</v>
      </c>
      <c r="N19" s="232">
        <v>0</v>
      </c>
      <c r="O19" s="232">
        <v>0</v>
      </c>
    </row>
    <row r="20" spans="3:15" x14ac:dyDescent="0.35">
      <c r="C20" s="253" t="s">
        <v>540</v>
      </c>
      <c r="D20" s="252">
        <v>0</v>
      </c>
      <c r="E20" s="252">
        <v>0</v>
      </c>
      <c r="F20" s="252">
        <v>0</v>
      </c>
      <c r="G20" s="252">
        <v>0</v>
      </c>
      <c r="H20" s="252">
        <v>0</v>
      </c>
      <c r="I20" s="252">
        <v>0</v>
      </c>
      <c r="J20" s="252">
        <v>0</v>
      </c>
      <c r="K20" s="252">
        <v>0</v>
      </c>
      <c r="L20" s="252">
        <v>0</v>
      </c>
      <c r="M20" s="252">
        <v>0</v>
      </c>
      <c r="N20" s="252">
        <v>0</v>
      </c>
      <c r="O20" s="232">
        <v>0</v>
      </c>
    </row>
    <row r="21" spans="3:15" ht="15" thickBot="1" x14ac:dyDescent="0.4">
      <c r="C21" s="260" t="s">
        <v>15</v>
      </c>
      <c r="D21" s="242">
        <v>34377.175593465348</v>
      </c>
      <c r="E21" s="242">
        <v>0</v>
      </c>
      <c r="F21" s="242">
        <v>0</v>
      </c>
      <c r="G21" s="242">
        <v>0</v>
      </c>
      <c r="H21" s="242">
        <v>0</v>
      </c>
      <c r="I21" s="242">
        <v>0</v>
      </c>
      <c r="J21" s="242">
        <v>0</v>
      </c>
      <c r="K21" s="242">
        <v>0</v>
      </c>
      <c r="L21" s="242">
        <v>0</v>
      </c>
      <c r="M21" s="242">
        <v>0</v>
      </c>
      <c r="N21" s="242">
        <v>0</v>
      </c>
      <c r="O21" s="242">
        <v>0</v>
      </c>
    </row>
  </sheetData>
  <sheetProtection algorithmName="SHA-512" hashValue="vgckFyVIRhPjUTNHvuk9NPBeUEiSal0aLpa9Fzi17aI7oLnS2uZTfhuZEgOe7GQ4fs/FsM7u07RA+LCJfMheEA==" saltValue="KPAPbL6psD/lAvYVxVPz6Q==" spinCount="100000" sheet="1" objects="1" scenarios="1"/>
  <mergeCells count="4">
    <mergeCell ref="D9:N9"/>
    <mergeCell ref="O9:O10"/>
    <mergeCell ref="B6:O6"/>
    <mergeCell ref="C8:O8"/>
  </mergeCells>
  <hyperlinks>
    <hyperlink ref="B2" location="Tartalom!A1" display="Back to contents page" xr:uid="{8D62AEE7-BD31-4F84-9163-EC91D355370D}"/>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B1:K20"/>
  <sheetViews>
    <sheetView showGridLines="0" workbookViewId="0">
      <selection activeCell="B4" sqref="B4"/>
    </sheetView>
  </sheetViews>
  <sheetFormatPr defaultRowHeight="14.5" x14ac:dyDescent="0.35"/>
  <cols>
    <col min="1" max="2" width="4.453125" customWidth="1"/>
    <col min="3" max="3" width="33" customWidth="1"/>
    <col min="4" max="11" width="14.26953125" customWidth="1"/>
  </cols>
  <sheetData>
    <row r="1" spans="2:11" ht="12.75" customHeight="1" x14ac:dyDescent="0.35"/>
    <row r="2" spans="2:11" x14ac:dyDescent="0.35">
      <c r="B2" s="179" t="s">
        <v>0</v>
      </c>
      <c r="C2" s="100"/>
    </row>
    <row r="3" spans="2:11" x14ac:dyDescent="0.35">
      <c r="B3" s="1"/>
      <c r="C3" s="1"/>
    </row>
    <row r="4" spans="2:11" ht="15.5" x14ac:dyDescent="0.35">
      <c r="B4" s="19" t="s">
        <v>582</v>
      </c>
      <c r="C4" s="2"/>
    </row>
    <row r="5" spans="2:11" ht="2.15" customHeight="1" x14ac:dyDescent="0.35">
      <c r="B5" s="1"/>
      <c r="C5" s="1"/>
    </row>
    <row r="6" spans="2:11" ht="2.15" customHeight="1" x14ac:dyDescent="0.35">
      <c r="B6" s="430"/>
      <c r="C6" s="430"/>
      <c r="D6" s="430"/>
      <c r="E6" s="430"/>
    </row>
    <row r="7" spans="2:11" ht="2.15" customHeight="1" x14ac:dyDescent="0.35">
      <c r="B7" s="3"/>
      <c r="C7" s="4"/>
    </row>
    <row r="8" spans="2:11" ht="15" thickBot="1" x14ac:dyDescent="0.4">
      <c r="B8" s="32"/>
      <c r="C8" s="442">
        <f>+Tartalom!B3</f>
        <v>44926</v>
      </c>
      <c r="D8" s="442"/>
      <c r="E8" s="442"/>
      <c r="F8" s="442"/>
      <c r="G8" s="442"/>
      <c r="H8" s="442"/>
      <c r="I8" s="442"/>
      <c r="J8" s="442"/>
      <c r="K8" s="442"/>
    </row>
    <row r="9" spans="2:11" ht="21.75" customHeight="1" thickBot="1" x14ac:dyDescent="0.4">
      <c r="C9" s="512" t="s">
        <v>2</v>
      </c>
      <c r="D9" s="515" t="s">
        <v>596</v>
      </c>
      <c r="E9" s="515"/>
      <c r="F9" s="515"/>
      <c r="G9" s="517"/>
      <c r="H9" s="516" t="s">
        <v>583</v>
      </c>
      <c r="I9" s="516"/>
      <c r="J9" s="516"/>
      <c r="K9" s="516"/>
    </row>
    <row r="10" spans="2:11" ht="27" customHeight="1" thickBot="1" x14ac:dyDescent="0.4">
      <c r="C10" s="513"/>
      <c r="D10" s="515" t="s">
        <v>584</v>
      </c>
      <c r="E10" s="515"/>
      <c r="F10" s="515" t="s">
        <v>585</v>
      </c>
      <c r="G10" s="517"/>
      <c r="H10" s="515" t="s">
        <v>584</v>
      </c>
      <c r="I10" s="515"/>
      <c r="J10" s="515" t="s">
        <v>585</v>
      </c>
      <c r="K10" s="515"/>
    </row>
    <row r="11" spans="2:11" ht="23.25" customHeight="1" thickBot="1" x14ac:dyDescent="0.4">
      <c r="C11" s="514" t="s">
        <v>522</v>
      </c>
      <c r="D11" s="63" t="s">
        <v>586</v>
      </c>
      <c r="E11" s="63" t="s">
        <v>587</v>
      </c>
      <c r="F11" s="63" t="s">
        <v>586</v>
      </c>
      <c r="G11" s="341" t="s">
        <v>587</v>
      </c>
      <c r="H11" s="63" t="s">
        <v>586</v>
      </c>
      <c r="I11" s="63" t="s">
        <v>587</v>
      </c>
      <c r="J11" s="63" t="s">
        <v>586</v>
      </c>
      <c r="K11" s="63" t="s">
        <v>587</v>
      </c>
    </row>
    <row r="12" spans="2:11" x14ac:dyDescent="0.35">
      <c r="C12" s="262" t="s">
        <v>588</v>
      </c>
      <c r="D12" s="189">
        <v>0</v>
      </c>
      <c r="E12" s="189">
        <v>0</v>
      </c>
      <c r="F12" s="189">
        <v>0</v>
      </c>
      <c r="G12" s="194">
        <v>0</v>
      </c>
      <c r="H12" s="189">
        <v>0</v>
      </c>
      <c r="I12" s="189">
        <v>0</v>
      </c>
      <c r="J12" s="104">
        <v>0</v>
      </c>
      <c r="K12" s="104">
        <v>0</v>
      </c>
    </row>
    <row r="13" spans="2:11" x14ac:dyDescent="0.35">
      <c r="C13" s="262" t="s">
        <v>589</v>
      </c>
      <c r="D13" s="189">
        <v>0</v>
      </c>
      <c r="E13" s="189">
        <v>0</v>
      </c>
      <c r="F13" s="189">
        <v>0</v>
      </c>
      <c r="G13" s="194">
        <v>0</v>
      </c>
      <c r="H13" s="189">
        <v>0</v>
      </c>
      <c r="I13" s="189">
        <v>0</v>
      </c>
      <c r="J13" s="104">
        <v>0</v>
      </c>
      <c r="K13" s="104">
        <v>0</v>
      </c>
    </row>
    <row r="14" spans="2:11" x14ac:dyDescent="0.35">
      <c r="C14" s="262" t="s">
        <v>590</v>
      </c>
      <c r="D14" s="189">
        <v>0</v>
      </c>
      <c r="E14" s="189">
        <v>0</v>
      </c>
      <c r="F14" s="189">
        <v>0</v>
      </c>
      <c r="G14" s="194">
        <v>0</v>
      </c>
      <c r="H14" s="189">
        <v>0</v>
      </c>
      <c r="I14" s="189">
        <v>0</v>
      </c>
      <c r="J14" s="104">
        <v>0</v>
      </c>
      <c r="K14" s="104">
        <v>0</v>
      </c>
    </row>
    <row r="15" spans="2:11" x14ac:dyDescent="0.35">
      <c r="C15" s="262" t="s">
        <v>591</v>
      </c>
      <c r="D15" s="189">
        <v>0</v>
      </c>
      <c r="E15" s="189">
        <v>0</v>
      </c>
      <c r="F15" s="189">
        <v>0</v>
      </c>
      <c r="G15" s="194">
        <v>0</v>
      </c>
      <c r="H15" s="189">
        <v>0</v>
      </c>
      <c r="I15" s="189">
        <v>0</v>
      </c>
      <c r="J15" s="104">
        <v>0</v>
      </c>
      <c r="K15" s="104">
        <v>0</v>
      </c>
    </row>
    <row r="16" spans="2:11" x14ac:dyDescent="0.35">
      <c r="C16" s="262" t="s">
        <v>592</v>
      </c>
      <c r="D16" s="189">
        <v>0</v>
      </c>
      <c r="E16" s="189">
        <v>0</v>
      </c>
      <c r="F16" s="189">
        <v>0</v>
      </c>
      <c r="G16" s="194">
        <v>0</v>
      </c>
      <c r="H16" s="189">
        <v>0</v>
      </c>
      <c r="I16" s="189">
        <v>0</v>
      </c>
      <c r="J16" s="104">
        <v>0</v>
      </c>
      <c r="K16" s="104">
        <v>0</v>
      </c>
    </row>
    <row r="17" spans="3:11" x14ac:dyDescent="0.35">
      <c r="C17" s="262" t="s">
        <v>593</v>
      </c>
      <c r="D17" s="189">
        <v>0</v>
      </c>
      <c r="E17" s="189">
        <v>0</v>
      </c>
      <c r="F17" s="189">
        <v>0</v>
      </c>
      <c r="G17" s="194">
        <v>0</v>
      </c>
      <c r="H17" s="189">
        <v>0</v>
      </c>
      <c r="I17" s="189">
        <v>0</v>
      </c>
      <c r="J17" s="104">
        <v>0</v>
      </c>
      <c r="K17" s="104">
        <v>0</v>
      </c>
    </row>
    <row r="18" spans="3:11" x14ac:dyDescent="0.35">
      <c r="C18" s="262" t="s">
        <v>594</v>
      </c>
      <c r="D18" s="189">
        <v>0</v>
      </c>
      <c r="E18" s="189">
        <v>0</v>
      </c>
      <c r="F18" s="189">
        <v>0</v>
      </c>
      <c r="G18" s="194">
        <v>0</v>
      </c>
      <c r="H18" s="189">
        <v>0</v>
      </c>
      <c r="I18" s="189">
        <v>0</v>
      </c>
      <c r="J18" s="104">
        <v>0</v>
      </c>
      <c r="K18" s="104">
        <v>0</v>
      </c>
    </row>
    <row r="19" spans="3:11" x14ac:dyDescent="0.35">
      <c r="C19" s="262" t="s">
        <v>595</v>
      </c>
      <c r="D19" s="189">
        <v>0</v>
      </c>
      <c r="E19" s="189">
        <v>0</v>
      </c>
      <c r="F19" s="189">
        <v>0</v>
      </c>
      <c r="G19" s="194">
        <v>0</v>
      </c>
      <c r="H19" s="189">
        <v>0</v>
      </c>
      <c r="I19" s="189">
        <v>0</v>
      </c>
      <c r="J19" s="104">
        <v>0</v>
      </c>
      <c r="K19" s="104">
        <v>0</v>
      </c>
    </row>
    <row r="20" spans="3:11" ht="15" thickBot="1" x14ac:dyDescent="0.4">
      <c r="C20" s="265" t="s">
        <v>15</v>
      </c>
      <c r="D20" s="266">
        <v>0</v>
      </c>
      <c r="E20" s="266">
        <v>0</v>
      </c>
      <c r="F20" s="266">
        <v>0</v>
      </c>
      <c r="G20" s="342">
        <v>0</v>
      </c>
      <c r="H20" s="266">
        <v>0</v>
      </c>
      <c r="I20" s="266">
        <v>0</v>
      </c>
      <c r="J20" s="267">
        <v>0</v>
      </c>
      <c r="K20" s="267">
        <v>0</v>
      </c>
    </row>
  </sheetData>
  <sheetProtection algorithmName="SHA-512" hashValue="tH2x0G//8qUr9PoxYV6rpUwIKnx26ZC9NeGMPp+JLDlru1ZpXF0RsjZwvCZoZtPKuiBsIOqjtsc0wa7qwqQNzA==" saltValue="VOx2IpoJFqZti/CtuJhtHw=="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DE3E4C68-F9E0-4694-AFB4-BF92DFE4CE4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92D050"/>
  </sheetPr>
  <dimension ref="B1:E19"/>
  <sheetViews>
    <sheetView showGridLines="0" workbookViewId="0">
      <selection activeCell="B4" sqref="B4"/>
    </sheetView>
  </sheetViews>
  <sheetFormatPr defaultRowHeight="14.5" x14ac:dyDescent="0.35"/>
  <cols>
    <col min="1" max="2" width="4.453125" customWidth="1"/>
    <col min="3" max="3" width="54" customWidth="1"/>
    <col min="4" max="4" width="18.7265625" customWidth="1"/>
    <col min="5" max="5" width="17.54296875" customWidth="1"/>
  </cols>
  <sheetData>
    <row r="1" spans="2:5" ht="12.75" customHeight="1" x14ac:dyDescent="0.35"/>
    <row r="2" spans="2:5" x14ac:dyDescent="0.35">
      <c r="B2" s="179" t="s">
        <v>0</v>
      </c>
      <c r="C2" s="100"/>
    </row>
    <row r="3" spans="2:5" x14ac:dyDescent="0.35">
      <c r="B3" s="1"/>
      <c r="C3" s="1"/>
    </row>
    <row r="4" spans="2:5" ht="15.5" x14ac:dyDescent="0.35">
      <c r="B4" s="19" t="s">
        <v>597</v>
      </c>
      <c r="C4" s="2"/>
    </row>
    <row r="5" spans="2:5" ht="2.15" customHeight="1" x14ac:dyDescent="0.35">
      <c r="B5" s="1"/>
      <c r="C5" s="1"/>
    </row>
    <row r="6" spans="2:5" ht="2.15" customHeight="1" x14ac:dyDescent="0.35">
      <c r="B6" s="430"/>
      <c r="C6" s="430"/>
      <c r="D6" s="430"/>
      <c r="E6" s="430"/>
    </row>
    <row r="7" spans="2:5" ht="2.15" customHeight="1" x14ac:dyDescent="0.35">
      <c r="B7" s="3"/>
      <c r="C7" s="4"/>
    </row>
    <row r="8" spans="2:5" ht="15" thickBot="1" x14ac:dyDescent="0.4">
      <c r="B8" s="32"/>
      <c r="C8" s="442">
        <f>+Tartalom!B3</f>
        <v>44926</v>
      </c>
      <c r="D8" s="442"/>
      <c r="E8" s="442"/>
    </row>
    <row r="9" spans="2:5" ht="36" customHeight="1" thickBot="1" x14ac:dyDescent="0.4">
      <c r="C9" s="270" t="s">
        <v>2</v>
      </c>
      <c r="D9" s="271" t="s">
        <v>599</v>
      </c>
      <c r="E9" s="271" t="s">
        <v>600</v>
      </c>
    </row>
    <row r="10" spans="2:5" ht="23.25" customHeight="1" x14ac:dyDescent="0.35">
      <c r="C10" s="275" t="s">
        <v>601</v>
      </c>
      <c r="D10" s="276"/>
      <c r="E10" s="276"/>
    </row>
    <row r="11" spans="2:5" x14ac:dyDescent="0.35">
      <c r="C11" s="274" t="s">
        <v>606</v>
      </c>
      <c r="D11" s="269">
        <v>0</v>
      </c>
      <c r="E11" s="269">
        <v>0</v>
      </c>
    </row>
    <row r="12" spans="2:5" x14ac:dyDescent="0.35">
      <c r="C12" s="274" t="s">
        <v>602</v>
      </c>
      <c r="D12" s="269">
        <v>0</v>
      </c>
      <c r="E12" s="269">
        <v>0</v>
      </c>
    </row>
    <row r="13" spans="2:5" x14ac:dyDescent="0.35">
      <c r="C13" s="274" t="s">
        <v>607</v>
      </c>
      <c r="D13" s="269">
        <v>0</v>
      </c>
      <c r="E13" s="269">
        <v>0</v>
      </c>
    </row>
    <row r="14" spans="2:5" x14ac:dyDescent="0.35">
      <c r="C14" s="274" t="s">
        <v>603</v>
      </c>
      <c r="D14" s="211">
        <v>0</v>
      </c>
      <c r="E14" s="211">
        <v>0</v>
      </c>
    </row>
    <row r="15" spans="2:5" x14ac:dyDescent="0.35">
      <c r="C15" s="274" t="s">
        <v>598</v>
      </c>
      <c r="D15" s="211">
        <v>0</v>
      </c>
      <c r="E15" s="211">
        <v>0</v>
      </c>
    </row>
    <row r="16" spans="2:5" x14ac:dyDescent="0.35">
      <c r="C16" s="277" t="s">
        <v>604</v>
      </c>
      <c r="D16" s="278">
        <v>0</v>
      </c>
      <c r="E16" s="278">
        <v>0</v>
      </c>
    </row>
    <row r="17" spans="3:5" x14ac:dyDescent="0.35">
      <c r="C17" s="268" t="s">
        <v>605</v>
      </c>
      <c r="D17" s="235"/>
      <c r="E17" s="235"/>
    </row>
    <row r="18" spans="3:5" x14ac:dyDescent="0.35">
      <c r="C18" s="274" t="s">
        <v>608</v>
      </c>
      <c r="D18" s="189">
        <v>0</v>
      </c>
      <c r="E18" s="189">
        <v>0</v>
      </c>
    </row>
    <row r="19" spans="3:5" ht="15" thickBot="1" x14ac:dyDescent="0.4">
      <c r="C19" s="279" t="s">
        <v>609</v>
      </c>
      <c r="D19" s="272">
        <v>0</v>
      </c>
      <c r="E19" s="272">
        <v>0</v>
      </c>
    </row>
  </sheetData>
  <sheetProtection algorithmName="SHA-512" hashValue="5Tw+NMgFoAdzX4dktTTWbnnZnqiHANc+XXDQN9NGdbwLRIqp86RnMpwIflV4l2gnsm/N3x61ZOV3tE2MqBbDXg==" saltValue="C0oXqOVYRpZvi8rKiGkR7g==" spinCount="100000" sheet="1" objects="1" scenarios="1"/>
  <mergeCells count="2">
    <mergeCell ref="C8:E8"/>
    <mergeCell ref="B6:E6"/>
  </mergeCells>
  <hyperlinks>
    <hyperlink ref="B2" location="Tartalom!A1" display="Back to contents page" xr:uid="{BDA2A165-1CD3-4444-9ADD-7961CD08BE33}"/>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B1:E29"/>
  <sheetViews>
    <sheetView showGridLines="0" workbookViewId="0">
      <selection activeCell="B4" sqref="B4"/>
    </sheetView>
  </sheetViews>
  <sheetFormatPr defaultRowHeight="14.5" x14ac:dyDescent="0.35"/>
  <cols>
    <col min="1" max="2" width="4.453125" customWidth="1"/>
    <col min="3" max="3" width="65" customWidth="1"/>
    <col min="4" max="4" width="18.7265625" customWidth="1"/>
    <col min="5" max="5" width="17.54296875" customWidth="1"/>
  </cols>
  <sheetData>
    <row r="1" spans="2:5" ht="12.75" customHeight="1" x14ac:dyDescent="0.35"/>
    <row r="2" spans="2:5" x14ac:dyDescent="0.35">
      <c r="B2" s="179" t="s">
        <v>0</v>
      </c>
      <c r="C2" s="100"/>
    </row>
    <row r="3" spans="2:5" x14ac:dyDescent="0.35">
      <c r="B3" s="1"/>
      <c r="C3" s="1"/>
    </row>
    <row r="4" spans="2:5" ht="15.5" x14ac:dyDescent="0.35">
      <c r="B4" s="19" t="s">
        <v>610</v>
      </c>
      <c r="C4" s="2"/>
    </row>
    <row r="5" spans="2:5" ht="2.15" customHeight="1" x14ac:dyDescent="0.35">
      <c r="B5" s="1"/>
      <c r="C5" s="1"/>
    </row>
    <row r="6" spans="2:5" ht="2.15" customHeight="1" x14ac:dyDescent="0.35">
      <c r="B6" s="430"/>
      <c r="C6" s="430"/>
      <c r="D6" s="430"/>
      <c r="E6" s="430"/>
    </row>
    <row r="7" spans="2:5" ht="2.15" customHeight="1" x14ac:dyDescent="0.35">
      <c r="B7" s="3"/>
      <c r="C7" s="4"/>
    </row>
    <row r="8" spans="2:5" ht="15" thickBot="1" x14ac:dyDescent="0.4">
      <c r="B8" s="32"/>
      <c r="C8" s="442">
        <f>+Tartalom!B3</f>
        <v>44926</v>
      </c>
      <c r="D8" s="442"/>
      <c r="E8" s="442"/>
    </row>
    <row r="9" spans="2:5" ht="36" customHeight="1" thickBot="1" x14ac:dyDescent="0.4">
      <c r="C9" s="264" t="s">
        <v>2</v>
      </c>
      <c r="D9" s="263" t="s">
        <v>16</v>
      </c>
      <c r="E9" s="263" t="s">
        <v>553</v>
      </c>
    </row>
    <row r="10" spans="2:5" ht="23.25" customHeight="1" x14ac:dyDescent="0.35">
      <c r="C10" s="353" t="s">
        <v>612</v>
      </c>
      <c r="D10" s="244"/>
      <c r="E10" s="352">
        <v>0</v>
      </c>
    </row>
    <row r="11" spans="2:5" ht="25.5" customHeight="1" x14ac:dyDescent="0.35">
      <c r="C11" s="273" t="s">
        <v>613</v>
      </c>
      <c r="D11" s="232">
        <v>0</v>
      </c>
      <c r="E11" s="232">
        <v>0</v>
      </c>
    </row>
    <row r="12" spans="2:5" x14ac:dyDescent="0.35">
      <c r="C12" s="274" t="s">
        <v>614</v>
      </c>
      <c r="D12" s="232">
        <v>0</v>
      </c>
      <c r="E12" s="232">
        <v>0</v>
      </c>
    </row>
    <row r="13" spans="2:5" x14ac:dyDescent="0.35">
      <c r="C13" s="274" t="s">
        <v>615</v>
      </c>
      <c r="D13" s="232">
        <v>0</v>
      </c>
      <c r="E13" s="232">
        <v>0</v>
      </c>
    </row>
    <row r="14" spans="2:5" x14ac:dyDescent="0.35">
      <c r="C14" s="274" t="s">
        <v>616</v>
      </c>
      <c r="D14" s="232">
        <v>0</v>
      </c>
      <c r="E14" s="232">
        <v>0</v>
      </c>
    </row>
    <row r="15" spans="2:5" x14ac:dyDescent="0.35">
      <c r="C15" s="274" t="s">
        <v>617</v>
      </c>
      <c r="D15" s="232">
        <v>0</v>
      </c>
      <c r="E15" s="232">
        <v>0</v>
      </c>
    </row>
    <row r="16" spans="2:5" x14ac:dyDescent="0.35">
      <c r="C16" s="273" t="s">
        <v>618</v>
      </c>
      <c r="D16" s="232">
        <v>0</v>
      </c>
      <c r="E16" s="241"/>
    </row>
    <row r="17" spans="3:5" x14ac:dyDescent="0.35">
      <c r="C17" s="273" t="s">
        <v>619</v>
      </c>
      <c r="D17" s="232">
        <v>0</v>
      </c>
      <c r="E17" s="232">
        <v>0</v>
      </c>
    </row>
    <row r="18" spans="3:5" x14ac:dyDescent="0.35">
      <c r="C18" s="273" t="s">
        <v>611</v>
      </c>
      <c r="D18" s="232">
        <v>0</v>
      </c>
      <c r="E18" s="232">
        <v>0</v>
      </c>
    </row>
    <row r="19" spans="3:5" x14ac:dyDescent="0.35">
      <c r="C19" s="273" t="s">
        <v>620</v>
      </c>
      <c r="D19" s="232">
        <v>0</v>
      </c>
      <c r="E19" s="232">
        <v>0</v>
      </c>
    </row>
    <row r="20" spans="3:5" ht="25.5" customHeight="1" x14ac:dyDescent="0.35">
      <c r="C20" s="281" t="s">
        <v>621</v>
      </c>
      <c r="D20" s="289"/>
      <c r="E20" s="282">
        <v>0</v>
      </c>
    </row>
    <row r="21" spans="3:5" ht="39" customHeight="1" x14ac:dyDescent="0.35">
      <c r="C21" s="273" t="s">
        <v>622</v>
      </c>
      <c r="D21" s="189">
        <v>0</v>
      </c>
      <c r="E21" s="189">
        <v>0</v>
      </c>
    </row>
    <row r="22" spans="3:5" x14ac:dyDescent="0.35">
      <c r="C22" s="274" t="s">
        <v>614</v>
      </c>
      <c r="D22" s="189">
        <v>0</v>
      </c>
      <c r="E22" s="189">
        <v>0</v>
      </c>
    </row>
    <row r="23" spans="3:5" x14ac:dyDescent="0.35">
      <c r="C23" s="274" t="s">
        <v>615</v>
      </c>
      <c r="D23" s="189">
        <v>0</v>
      </c>
      <c r="E23" s="189">
        <v>0</v>
      </c>
    </row>
    <row r="24" spans="3:5" x14ac:dyDescent="0.35">
      <c r="C24" s="274" t="s">
        <v>616</v>
      </c>
      <c r="D24" s="189">
        <v>0</v>
      </c>
      <c r="E24" s="189">
        <v>0</v>
      </c>
    </row>
    <row r="25" spans="3:5" x14ac:dyDescent="0.35">
      <c r="C25" s="274" t="s">
        <v>617</v>
      </c>
      <c r="D25" s="189">
        <v>0</v>
      </c>
      <c r="E25" s="189">
        <v>0</v>
      </c>
    </row>
    <row r="26" spans="3:5" x14ac:dyDescent="0.35">
      <c r="C26" s="273" t="s">
        <v>618</v>
      </c>
      <c r="D26" s="189">
        <v>0</v>
      </c>
      <c r="E26" s="241"/>
    </row>
    <row r="27" spans="3:5" x14ac:dyDescent="0.35">
      <c r="C27" s="273" t="s">
        <v>619</v>
      </c>
      <c r="D27" s="189">
        <v>0</v>
      </c>
      <c r="E27" s="189">
        <v>0</v>
      </c>
    </row>
    <row r="28" spans="3:5" x14ac:dyDescent="0.35">
      <c r="C28" s="273" t="s">
        <v>611</v>
      </c>
      <c r="D28" s="189">
        <v>0</v>
      </c>
      <c r="E28" s="189">
        <v>0</v>
      </c>
    </row>
    <row r="29" spans="3:5" ht="15" thickBot="1" x14ac:dyDescent="0.4">
      <c r="C29" s="280" t="s">
        <v>620</v>
      </c>
      <c r="D29" s="272">
        <v>0</v>
      </c>
      <c r="E29" s="272">
        <v>0</v>
      </c>
    </row>
  </sheetData>
  <sheetProtection algorithmName="SHA-512" hashValue="ztbA+I9Oy/yHFLd3VleFBZbeO84L81Uvt3PflYZLEZaW6p+bOdjHCHklpTjC9J1JNw3LBzu7jCogkHbM2FPxuQ==" saltValue="i6ix/Qt9zdahqMfNEe7Mtw==" spinCount="100000" sheet="1" objects="1" scenarios="1"/>
  <mergeCells count="2">
    <mergeCell ref="B6:E6"/>
    <mergeCell ref="C8:E8"/>
  </mergeCells>
  <hyperlinks>
    <hyperlink ref="B2" location="Tartalom!A1" display="Back to contents page" xr:uid="{71FD83A2-70A6-42CF-93FF-59859143E1B3}"/>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1:G22"/>
  <sheetViews>
    <sheetView showGridLines="0" workbookViewId="0">
      <selection activeCell="B4" sqref="B4"/>
    </sheetView>
  </sheetViews>
  <sheetFormatPr defaultRowHeight="14.5" x14ac:dyDescent="0.35"/>
  <cols>
    <col min="1" max="1" width="4.453125" customWidth="1"/>
    <col min="2" max="2" width="5.54296875" customWidth="1"/>
    <col min="3" max="3" width="60.7265625" customWidth="1"/>
    <col min="6" max="6" width="17.81640625" customWidth="1"/>
  </cols>
  <sheetData>
    <row r="1" spans="2:7" ht="12.75" customHeight="1" x14ac:dyDescent="0.35"/>
    <row r="2" spans="2:7" x14ac:dyDescent="0.35">
      <c r="B2" s="179" t="s">
        <v>0</v>
      </c>
      <c r="C2" s="100"/>
      <c r="D2" s="100"/>
      <c r="E2" s="100"/>
      <c r="F2" s="100"/>
    </row>
    <row r="3" spans="2:7" x14ac:dyDescent="0.35">
      <c r="B3" s="1"/>
      <c r="C3" s="1"/>
      <c r="D3" s="1"/>
      <c r="E3" s="1"/>
      <c r="F3" s="1"/>
    </row>
    <row r="4" spans="2:7" ht="15.5" x14ac:dyDescent="0.35">
      <c r="B4" s="19" t="s">
        <v>3</v>
      </c>
      <c r="C4" s="2"/>
      <c r="D4" s="2"/>
      <c r="E4" s="2"/>
      <c r="F4" s="2"/>
    </row>
    <row r="5" spans="2:7" x14ac:dyDescent="0.35">
      <c r="B5" s="1"/>
      <c r="C5" s="1"/>
      <c r="D5" s="1"/>
      <c r="E5" s="1"/>
      <c r="F5" s="1"/>
    </row>
    <row r="6" spans="2:7" ht="31" customHeight="1" x14ac:dyDescent="0.35">
      <c r="B6" s="438" t="s">
        <v>961</v>
      </c>
      <c r="C6" s="438"/>
      <c r="D6" s="438"/>
      <c r="E6" s="438"/>
      <c r="F6" s="438"/>
      <c r="G6" s="1"/>
    </row>
    <row r="7" spans="2:7" x14ac:dyDescent="0.35">
      <c r="C7" s="3"/>
      <c r="D7" s="3"/>
      <c r="E7" s="4"/>
      <c r="F7" s="5"/>
      <c r="G7" s="6"/>
    </row>
    <row r="8" spans="2:7" ht="15" thickBot="1" x14ac:dyDescent="0.4"/>
    <row r="9" spans="2:7" ht="21.5" thickBot="1" x14ac:dyDescent="0.4">
      <c r="B9" s="101"/>
      <c r="C9" s="435" t="s">
        <v>2</v>
      </c>
      <c r="D9" s="437" t="s">
        <v>4</v>
      </c>
      <c r="E9" s="437"/>
      <c r="F9" s="22" t="s">
        <v>5</v>
      </c>
    </row>
    <row r="10" spans="2:7" ht="15" thickBot="1" x14ac:dyDescent="0.4">
      <c r="B10" s="50"/>
      <c r="C10" s="436"/>
      <c r="D10" s="23">
        <f>+Tartalom!B3</f>
        <v>44926</v>
      </c>
      <c r="E10" s="23">
        <f>+EOMONTH(D10,-12)</f>
        <v>44561</v>
      </c>
      <c r="F10" s="23">
        <f>+Tartalom!B3</f>
        <v>44926</v>
      </c>
    </row>
    <row r="11" spans="2:7" x14ac:dyDescent="0.35">
      <c r="B11" s="103">
        <v>1</v>
      </c>
      <c r="C11" s="24" t="s">
        <v>6</v>
      </c>
      <c r="D11" s="25">
        <v>22190.060966804707</v>
      </c>
      <c r="E11" s="25">
        <v>23146.261287831239</v>
      </c>
      <c r="F11" s="61">
        <f>D11*8%</f>
        <v>1775.2048773443767</v>
      </c>
    </row>
    <row r="12" spans="2:7" x14ac:dyDescent="0.35">
      <c r="B12" s="104">
        <v>2</v>
      </c>
      <c r="C12" s="14" t="s">
        <v>797</v>
      </c>
      <c r="D12" s="11">
        <v>22190.060966804707</v>
      </c>
      <c r="E12" s="11">
        <v>23146.261287831239</v>
      </c>
      <c r="F12" s="54">
        <f t="shared" ref="F12:F21" si="0">D12*8%</f>
        <v>1775.2048773443767</v>
      </c>
    </row>
    <row r="13" spans="2:7" x14ac:dyDescent="0.35">
      <c r="B13" s="104">
        <v>6</v>
      </c>
      <c r="C13" s="24" t="s">
        <v>8</v>
      </c>
      <c r="D13" s="25">
        <v>0</v>
      </c>
      <c r="E13" s="25">
        <v>0</v>
      </c>
      <c r="F13" s="61">
        <f t="shared" si="0"/>
        <v>0</v>
      </c>
    </row>
    <row r="14" spans="2:7" x14ac:dyDescent="0.35">
      <c r="B14" s="104">
        <v>7</v>
      </c>
      <c r="C14" s="14" t="s">
        <v>9</v>
      </c>
      <c r="D14" s="11">
        <v>0</v>
      </c>
      <c r="E14" s="11">
        <v>0</v>
      </c>
      <c r="F14" s="54">
        <f t="shared" si="0"/>
        <v>0</v>
      </c>
    </row>
    <row r="15" spans="2:7" x14ac:dyDescent="0.35">
      <c r="B15" s="104" t="s">
        <v>321</v>
      </c>
      <c r="C15" s="14" t="s">
        <v>10</v>
      </c>
      <c r="D15" s="11">
        <v>0</v>
      </c>
      <c r="E15" s="11">
        <v>0</v>
      </c>
      <c r="F15" s="54">
        <f t="shared" si="0"/>
        <v>0</v>
      </c>
    </row>
    <row r="16" spans="2:7" x14ac:dyDescent="0.35">
      <c r="B16" s="104">
        <v>20</v>
      </c>
      <c r="C16" s="24" t="s">
        <v>11</v>
      </c>
      <c r="D16" s="25">
        <v>0</v>
      </c>
      <c r="E16" s="25">
        <v>0</v>
      </c>
      <c r="F16" s="61">
        <f t="shared" si="0"/>
        <v>0</v>
      </c>
    </row>
    <row r="17" spans="2:6" x14ac:dyDescent="0.35">
      <c r="B17" s="104">
        <v>21</v>
      </c>
      <c r="C17" s="14" t="s">
        <v>7</v>
      </c>
      <c r="D17" s="11">
        <v>0</v>
      </c>
      <c r="E17" s="11">
        <v>0</v>
      </c>
      <c r="F17" s="54">
        <f t="shared" si="0"/>
        <v>0</v>
      </c>
    </row>
    <row r="18" spans="2:6" x14ac:dyDescent="0.35">
      <c r="B18" s="104">
        <v>23</v>
      </c>
      <c r="C18" s="24" t="s">
        <v>12</v>
      </c>
      <c r="D18" s="25">
        <v>6125.2283117130401</v>
      </c>
      <c r="E18" s="25">
        <v>5475.7246657683636</v>
      </c>
      <c r="F18" s="61">
        <f t="shared" si="0"/>
        <v>490.01826493704323</v>
      </c>
    </row>
    <row r="19" spans="2:6" x14ac:dyDescent="0.35">
      <c r="B19" s="104" t="s">
        <v>322</v>
      </c>
      <c r="C19" s="14" t="s">
        <v>13</v>
      </c>
      <c r="D19" s="11">
        <v>0</v>
      </c>
      <c r="E19" s="11">
        <v>0</v>
      </c>
      <c r="F19" s="54">
        <f t="shared" si="0"/>
        <v>0</v>
      </c>
    </row>
    <row r="20" spans="2:6" x14ac:dyDescent="0.35">
      <c r="B20" s="98" t="s">
        <v>323</v>
      </c>
      <c r="C20" s="14" t="s">
        <v>14</v>
      </c>
      <c r="D20" s="11">
        <v>6125.2283117130401</v>
      </c>
      <c r="E20" s="11">
        <v>5475.7246657683636</v>
      </c>
      <c r="F20" s="54">
        <f t="shared" si="0"/>
        <v>490.01826493704323</v>
      </c>
    </row>
    <row r="21" spans="2:6" ht="15" thickBot="1" x14ac:dyDescent="0.4">
      <c r="B21" s="105">
        <v>29</v>
      </c>
      <c r="C21" s="26" t="s">
        <v>15</v>
      </c>
      <c r="D21" s="27">
        <v>28315.289278517746</v>
      </c>
      <c r="E21" s="27">
        <v>28621.985953599604</v>
      </c>
      <c r="F21" s="58">
        <f t="shared" si="0"/>
        <v>2265.2231422814198</v>
      </c>
    </row>
    <row r="22" spans="2:6" ht="22.5" customHeight="1" x14ac:dyDescent="0.35">
      <c r="B22" s="438" t="s">
        <v>798</v>
      </c>
      <c r="C22" s="438"/>
      <c r="D22" s="438"/>
      <c r="E22" s="438"/>
      <c r="F22" s="438"/>
    </row>
  </sheetData>
  <sheetProtection algorithmName="SHA-512" hashValue="fhZTK7CwKiKSp0VNR0QAk9tGDqM5S5/+W8onMKvJIE8xYSyRus/VTPzvmvgKQRslwP2wt/2Kifq3Fs/PsOksqQ==" saltValue="waggttfL2R7HrdWJlgzFTg==" spinCount="100000" sheet="1" objects="1" scenarios="1"/>
  <mergeCells count="4">
    <mergeCell ref="C9:C10"/>
    <mergeCell ref="D9:E9"/>
    <mergeCell ref="B22:F22"/>
    <mergeCell ref="B6:F6"/>
  </mergeCells>
  <hyperlinks>
    <hyperlink ref="B2" location="Tartalom!A1" display="Back to contents page" xr:uid="{3FA94069-BB65-4A23-98EE-FAB86E6DA27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92D050"/>
  </sheetPr>
  <dimension ref="B1:D21"/>
  <sheetViews>
    <sheetView showGridLines="0" workbookViewId="0">
      <selection activeCell="B4" sqref="B4"/>
    </sheetView>
  </sheetViews>
  <sheetFormatPr defaultRowHeight="14.5" x14ac:dyDescent="0.35"/>
  <cols>
    <col min="1" max="2" width="4.453125" customWidth="1"/>
    <col min="3" max="3" width="37.1796875" customWidth="1"/>
    <col min="4" max="4" width="18.7265625" customWidth="1"/>
  </cols>
  <sheetData>
    <row r="1" spans="2:4" ht="12.75" customHeight="1" x14ac:dyDescent="0.35"/>
    <row r="2" spans="2:4" x14ac:dyDescent="0.35">
      <c r="B2" s="179" t="s">
        <v>0</v>
      </c>
      <c r="C2" s="100"/>
    </row>
    <row r="3" spans="2:4" x14ac:dyDescent="0.35">
      <c r="B3" s="1"/>
      <c r="C3" s="1"/>
    </row>
    <row r="4" spans="2:4" ht="15.5" x14ac:dyDescent="0.35">
      <c r="B4" s="19" t="s">
        <v>623</v>
      </c>
      <c r="C4" s="2"/>
    </row>
    <row r="5" spans="2:4" x14ac:dyDescent="0.35">
      <c r="B5" s="1"/>
      <c r="C5" s="1"/>
    </row>
    <row r="6" spans="2:4" ht="48" customHeight="1" x14ac:dyDescent="0.35">
      <c r="B6" s="518" t="s">
        <v>800</v>
      </c>
      <c r="C6" s="518"/>
      <c r="D6" s="518"/>
    </row>
    <row r="7" spans="2:4" x14ac:dyDescent="0.35">
      <c r="B7" s="3"/>
      <c r="C7" s="4"/>
    </row>
    <row r="8" spans="2:4" ht="15" thickBot="1" x14ac:dyDescent="0.4">
      <c r="B8" s="32"/>
      <c r="C8" s="442">
        <f>+Tartalom!B3</f>
        <v>44926</v>
      </c>
      <c r="D8" s="442"/>
    </row>
    <row r="9" spans="2:4" x14ac:dyDescent="0.35">
      <c r="C9" s="497" t="s">
        <v>2</v>
      </c>
      <c r="D9" s="510" t="s">
        <v>166</v>
      </c>
    </row>
    <row r="10" spans="2:4" ht="23.25" customHeight="1" thickBot="1" x14ac:dyDescent="0.4">
      <c r="C10" s="498"/>
      <c r="D10" s="511"/>
    </row>
    <row r="11" spans="2:4" x14ac:dyDescent="0.35">
      <c r="C11" s="286" t="s">
        <v>631</v>
      </c>
      <c r="D11" s="287"/>
    </row>
    <row r="12" spans="2:4" x14ac:dyDescent="0.35">
      <c r="C12" s="257" t="s">
        <v>624</v>
      </c>
      <c r="D12" s="232">
        <v>0</v>
      </c>
    </row>
    <row r="13" spans="2:4" x14ac:dyDescent="0.35">
      <c r="C13" s="284" t="s">
        <v>625</v>
      </c>
      <c r="D13" s="232">
        <v>0</v>
      </c>
    </row>
    <row r="14" spans="2:4" x14ac:dyDescent="0.35">
      <c r="C14" s="284" t="s">
        <v>626</v>
      </c>
      <c r="D14" s="232">
        <v>0</v>
      </c>
    </row>
    <row r="15" spans="2:4" x14ac:dyDescent="0.35">
      <c r="C15" s="284" t="s">
        <v>627</v>
      </c>
      <c r="D15" s="232">
        <v>0</v>
      </c>
    </row>
    <row r="16" spans="2:4" x14ac:dyDescent="0.35">
      <c r="C16" s="288" t="s">
        <v>628</v>
      </c>
      <c r="D16" s="241"/>
    </row>
    <row r="17" spans="3:4" x14ac:dyDescent="0.35">
      <c r="C17" s="284" t="s">
        <v>629</v>
      </c>
      <c r="D17" s="232">
        <v>0</v>
      </c>
    </row>
    <row r="18" spans="3:4" x14ac:dyDescent="0.35">
      <c r="C18" s="284" t="s">
        <v>632</v>
      </c>
      <c r="D18" s="232">
        <v>0</v>
      </c>
    </row>
    <row r="19" spans="3:4" x14ac:dyDescent="0.35">
      <c r="C19" s="284" t="s">
        <v>633</v>
      </c>
      <c r="D19" s="232">
        <v>0</v>
      </c>
    </row>
    <row r="20" spans="3:4" x14ac:dyDescent="0.35">
      <c r="C20" s="284" t="s">
        <v>630</v>
      </c>
      <c r="D20" s="232">
        <v>0</v>
      </c>
    </row>
    <row r="21" spans="3:4" ht="15" thickBot="1" x14ac:dyDescent="0.4">
      <c r="C21" s="217" t="s">
        <v>15</v>
      </c>
      <c r="D21" s="242">
        <v>0</v>
      </c>
    </row>
  </sheetData>
  <sheetProtection algorithmName="SHA-512" hashValue="A7ENpQ84dq0tLEvFP/i5VJ0WWxslcux2FaS/LRRYgTKCK2QTM1bwy5EY5Y7IyR26ZPNuhuhnvMPSfLf5YTgQZw==" saltValue="gzAYRQybFaN6s9SX8/lC6A==" spinCount="100000" sheet="1" objects="1" scenarios="1"/>
  <mergeCells count="4">
    <mergeCell ref="B6:D6"/>
    <mergeCell ref="D9:D10"/>
    <mergeCell ref="C9:C10"/>
    <mergeCell ref="C8:D8"/>
  </mergeCells>
  <hyperlinks>
    <hyperlink ref="B2" location="Tartalom!A1" display="Back to contents page" xr:uid="{FC0A5596-68AB-4A07-B6F8-DC3158F65CC9}"/>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B1:H15"/>
  <sheetViews>
    <sheetView showGridLines="0" workbookViewId="0">
      <selection activeCell="B4" sqref="B4"/>
    </sheetView>
  </sheetViews>
  <sheetFormatPr defaultRowHeight="14.5" x14ac:dyDescent="0.35"/>
  <cols>
    <col min="1" max="2" width="4.453125" customWidth="1"/>
    <col min="3" max="3" width="51.26953125" bestFit="1" customWidth="1"/>
    <col min="4" max="6" width="10.7265625" customWidth="1"/>
    <col min="7" max="7" width="13.7265625" customWidth="1"/>
    <col min="8" max="8" width="18.7265625" customWidth="1"/>
  </cols>
  <sheetData>
    <row r="1" spans="2:8" ht="12.75" customHeight="1" x14ac:dyDescent="0.35"/>
    <row r="2" spans="2:8" x14ac:dyDescent="0.35">
      <c r="B2" s="179" t="s">
        <v>0</v>
      </c>
      <c r="C2" s="100"/>
      <c r="D2" s="100"/>
      <c r="E2" s="100"/>
      <c r="F2" s="100"/>
      <c r="G2" s="100"/>
    </row>
    <row r="3" spans="2:8" x14ac:dyDescent="0.35">
      <c r="B3" s="1"/>
      <c r="C3" s="1"/>
      <c r="D3" s="1"/>
      <c r="E3" s="1"/>
      <c r="F3" s="1"/>
      <c r="G3" s="1"/>
    </row>
    <row r="4" spans="2:8" ht="15.5" x14ac:dyDescent="0.35">
      <c r="B4" s="19" t="s">
        <v>634</v>
      </c>
      <c r="C4" s="2"/>
      <c r="D4" s="2"/>
      <c r="E4" s="2"/>
      <c r="F4" s="2"/>
      <c r="G4" s="2"/>
    </row>
    <row r="5" spans="2:8" ht="2.15" customHeight="1" x14ac:dyDescent="0.35">
      <c r="B5" s="1"/>
      <c r="C5" s="1"/>
      <c r="D5" s="1"/>
      <c r="E5" s="1"/>
      <c r="F5" s="1"/>
      <c r="G5" s="1"/>
    </row>
    <row r="6" spans="2:8" ht="2.15" customHeight="1" x14ac:dyDescent="0.35">
      <c r="B6" s="430"/>
      <c r="C6" s="430"/>
      <c r="D6" s="430"/>
      <c r="E6" s="430"/>
      <c r="F6" s="430"/>
      <c r="G6" s="430"/>
      <c r="H6" s="430"/>
    </row>
    <row r="7" spans="2:8" ht="2.15" customHeight="1" x14ac:dyDescent="0.35">
      <c r="B7" s="3"/>
      <c r="C7" s="4"/>
      <c r="D7" s="4"/>
      <c r="E7" s="4"/>
      <c r="F7" s="4"/>
      <c r="G7" s="4"/>
    </row>
    <row r="8" spans="2:8" ht="15" thickBot="1" x14ac:dyDescent="0.4">
      <c r="B8" s="32"/>
      <c r="C8" s="442">
        <f>+Tartalom!B3</f>
        <v>44926</v>
      </c>
      <c r="D8" s="442"/>
      <c r="E8" s="442"/>
      <c r="F8" s="442"/>
      <c r="G8" s="442"/>
      <c r="H8" s="442"/>
    </row>
    <row r="9" spans="2:8" x14ac:dyDescent="0.35">
      <c r="C9" s="497" t="s">
        <v>2</v>
      </c>
      <c r="D9" s="497" t="s">
        <v>635</v>
      </c>
      <c r="E9" s="497"/>
      <c r="F9" s="497"/>
      <c r="G9" s="510" t="s">
        <v>636</v>
      </c>
      <c r="H9" s="510" t="s">
        <v>17</v>
      </c>
    </row>
    <row r="10" spans="2:8" ht="23.25" customHeight="1" thickBot="1" x14ac:dyDescent="0.4">
      <c r="C10" s="498"/>
      <c r="D10" s="422">
        <v>2020</v>
      </c>
      <c r="E10" s="422">
        <v>2021</v>
      </c>
      <c r="F10" s="285">
        <v>2022</v>
      </c>
      <c r="G10" s="511"/>
      <c r="H10" s="511"/>
    </row>
    <row r="11" spans="2:8" x14ac:dyDescent="0.35">
      <c r="C11" s="283" t="s">
        <v>637</v>
      </c>
      <c r="D11" s="358"/>
      <c r="E11" s="358"/>
      <c r="F11" s="358"/>
      <c r="G11" s="358"/>
      <c r="H11" s="240"/>
    </row>
    <row r="12" spans="2:8" ht="20" x14ac:dyDescent="0.35">
      <c r="C12" s="257" t="s">
        <v>638</v>
      </c>
      <c r="D12" s="240"/>
      <c r="E12" s="240"/>
      <c r="F12" s="240"/>
      <c r="G12" s="240"/>
      <c r="H12" s="232"/>
    </row>
    <row r="13" spans="2:8" x14ac:dyDescent="0.35">
      <c r="C13" s="290" t="s">
        <v>639</v>
      </c>
      <c r="D13" s="232"/>
      <c r="E13" s="232"/>
      <c r="F13" s="232"/>
      <c r="G13" s="241"/>
      <c r="H13" s="241"/>
    </row>
    <row r="14" spans="2:8" x14ac:dyDescent="0.35">
      <c r="C14" s="290" t="s">
        <v>640</v>
      </c>
      <c r="D14" s="232"/>
      <c r="E14" s="232"/>
      <c r="F14" s="232"/>
      <c r="G14" s="241"/>
      <c r="H14" s="241"/>
    </row>
    <row r="15" spans="2:8" ht="15" thickBot="1" x14ac:dyDescent="0.4">
      <c r="C15" s="43" t="s">
        <v>641</v>
      </c>
      <c r="D15" s="291">
        <v>11189.064587000001</v>
      </c>
      <c r="E15" s="291">
        <v>9756.3037499999991</v>
      </c>
      <c r="F15" s="291">
        <v>7548.7678859999996</v>
      </c>
      <c r="G15" s="291">
        <v>490.01826493704323</v>
      </c>
      <c r="H15" s="291">
        <v>6125.2283117130401</v>
      </c>
    </row>
  </sheetData>
  <sheetProtection algorithmName="SHA-512" hashValue="Yxq8hcD9Y3mKNw2VLwuWabvE1OG0rSBOFRfi/Vr+TAF12QqjOoo0IF47g14ZlfNzzj6efhsRFM4Mgt53TE8jhg==" saltValue="XWvA7tsUSSGcC7gwZ98UzQ==" spinCount="100000" sheet="1" objects="1" scenarios="1"/>
  <mergeCells count="6">
    <mergeCell ref="B6:H6"/>
    <mergeCell ref="C9:C10"/>
    <mergeCell ref="H9:H10"/>
    <mergeCell ref="D9:F9"/>
    <mergeCell ref="G9:G10"/>
    <mergeCell ref="C8:H8"/>
  </mergeCells>
  <hyperlinks>
    <hyperlink ref="B2" location="Tartalom!A1" display="Back to contents page" xr:uid="{63E31294-9D7B-4C0B-BE99-D6ED3C921898}"/>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2FE02-9BE2-40A4-A4A6-193B37739D4C}">
  <sheetPr>
    <tabColor rgb="FF92D050"/>
  </sheetPr>
  <dimension ref="B1:H29"/>
  <sheetViews>
    <sheetView showGridLines="0" workbookViewId="0">
      <selection activeCell="B4" sqref="B4"/>
    </sheetView>
  </sheetViews>
  <sheetFormatPr defaultRowHeight="14.5" x14ac:dyDescent="0.35"/>
  <cols>
    <col min="1" max="1" width="4.453125" customWidth="1"/>
    <col min="2" max="2" width="6.1796875" customWidth="1"/>
    <col min="3" max="3" width="10.7265625" customWidth="1"/>
    <col min="4" max="4" width="44.81640625" customWidth="1"/>
    <col min="5" max="5" width="15.54296875" customWidth="1"/>
    <col min="6" max="6" width="15.453125" customWidth="1"/>
    <col min="7" max="7" width="13.7265625" customWidth="1"/>
    <col min="8" max="8" width="16.453125" customWidth="1"/>
  </cols>
  <sheetData>
    <row r="1" spans="2:8" ht="12.75" customHeight="1" x14ac:dyDescent="0.35"/>
    <row r="2" spans="2:8" x14ac:dyDescent="0.35">
      <c r="B2" s="179" t="s">
        <v>0</v>
      </c>
      <c r="C2" s="359"/>
      <c r="D2" s="359"/>
      <c r="E2" s="359"/>
      <c r="F2" s="359"/>
      <c r="G2" s="359"/>
    </row>
    <row r="3" spans="2:8" x14ac:dyDescent="0.35">
      <c r="B3" s="1"/>
      <c r="C3" s="1"/>
      <c r="D3" s="1"/>
      <c r="E3" s="1"/>
      <c r="F3" s="1"/>
      <c r="G3" s="1"/>
    </row>
    <row r="4" spans="2:8" ht="15.5" x14ac:dyDescent="0.35">
      <c r="B4" s="360" t="s">
        <v>862</v>
      </c>
      <c r="C4" s="2"/>
      <c r="D4" s="2"/>
      <c r="E4" s="2"/>
      <c r="F4" s="2"/>
      <c r="G4" s="2"/>
    </row>
    <row r="5" spans="2:8" ht="2.15" customHeight="1" x14ac:dyDescent="0.35">
      <c r="B5" s="1"/>
      <c r="C5" s="1"/>
      <c r="D5" s="1"/>
      <c r="E5" s="1"/>
      <c r="F5" s="1"/>
      <c r="G5" s="1"/>
    </row>
    <row r="6" spans="2:8" ht="2.15" customHeight="1" x14ac:dyDescent="0.35">
      <c r="B6" s="482"/>
      <c r="C6" s="482"/>
      <c r="D6" s="482"/>
      <c r="E6" s="482"/>
      <c r="F6" s="482"/>
      <c r="G6" s="482"/>
      <c r="H6" s="482"/>
    </row>
    <row r="7" spans="2:8" ht="2.15" customHeight="1" x14ac:dyDescent="0.35">
      <c r="B7" s="361"/>
      <c r="C7" s="362"/>
      <c r="D7" s="362"/>
      <c r="E7" s="362"/>
      <c r="F7" s="362"/>
      <c r="G7" s="362"/>
    </row>
    <row r="8" spans="2:8" ht="15" thickBot="1" x14ac:dyDescent="0.4">
      <c r="B8" s="32"/>
      <c r="C8" s="442">
        <f>Tartalom!B3</f>
        <v>44926</v>
      </c>
      <c r="D8" s="442"/>
      <c r="E8" s="442"/>
      <c r="F8" s="442"/>
      <c r="G8" s="442"/>
      <c r="H8" s="442"/>
    </row>
    <row r="9" spans="2:8" ht="41.25" customHeight="1" thickBot="1" x14ac:dyDescent="0.4">
      <c r="B9" s="106"/>
      <c r="C9" s="519" t="s">
        <v>863</v>
      </c>
      <c r="D9" s="519"/>
      <c r="E9" s="356" t="s">
        <v>864</v>
      </c>
      <c r="F9" s="356" t="s">
        <v>865</v>
      </c>
      <c r="G9" s="377" t="s">
        <v>866</v>
      </c>
      <c r="H9" s="377" t="s">
        <v>867</v>
      </c>
    </row>
    <row r="10" spans="2:8" x14ac:dyDescent="0.35">
      <c r="B10" s="112">
        <v>1</v>
      </c>
      <c r="C10" s="520" t="s">
        <v>868</v>
      </c>
      <c r="D10" s="378" t="s">
        <v>869</v>
      </c>
      <c r="E10" s="379">
        <v>4</v>
      </c>
      <c r="F10" s="379">
        <v>6</v>
      </c>
      <c r="G10" s="379">
        <v>2</v>
      </c>
      <c r="H10" s="379">
        <v>6</v>
      </c>
    </row>
    <row r="11" spans="2:8" x14ac:dyDescent="0.35">
      <c r="B11" s="109">
        <v>2</v>
      </c>
      <c r="C11" s="521"/>
      <c r="D11" s="378" t="s">
        <v>870</v>
      </c>
      <c r="E11" s="379">
        <v>2</v>
      </c>
      <c r="F11" s="379">
        <v>0</v>
      </c>
      <c r="G11" s="379">
        <v>11</v>
      </c>
      <c r="H11" s="379">
        <v>48</v>
      </c>
    </row>
    <row r="12" spans="2:8" x14ac:dyDescent="0.35">
      <c r="B12" s="109">
        <v>3</v>
      </c>
      <c r="C12" s="521"/>
      <c r="D12" s="380" t="s">
        <v>871</v>
      </c>
      <c r="E12" s="379">
        <v>2</v>
      </c>
      <c r="F12" s="379">
        <v>0</v>
      </c>
      <c r="G12" s="379">
        <v>9</v>
      </c>
      <c r="H12" s="379">
        <v>43</v>
      </c>
    </row>
    <row r="13" spans="2:8" ht="20" x14ac:dyDescent="0.35">
      <c r="B13" s="109" t="s">
        <v>872</v>
      </c>
      <c r="C13" s="521"/>
      <c r="D13" s="381" t="s">
        <v>873</v>
      </c>
      <c r="E13" s="379"/>
      <c r="F13" s="379"/>
      <c r="G13" s="379">
        <v>0</v>
      </c>
      <c r="H13" s="379">
        <v>0</v>
      </c>
    </row>
    <row r="14" spans="2:8" ht="20" x14ac:dyDescent="0.35">
      <c r="B14" s="109">
        <v>5</v>
      </c>
      <c r="C14" s="521"/>
      <c r="D14" s="381" t="s">
        <v>874</v>
      </c>
      <c r="E14" s="379">
        <v>0</v>
      </c>
      <c r="F14" s="379">
        <v>0</v>
      </c>
      <c r="G14" s="379">
        <v>0</v>
      </c>
      <c r="H14" s="379">
        <v>0</v>
      </c>
    </row>
    <row r="15" spans="2:8" x14ac:dyDescent="0.35">
      <c r="B15" s="109" t="s">
        <v>875</v>
      </c>
      <c r="C15" s="521"/>
      <c r="D15" s="380" t="s">
        <v>876</v>
      </c>
      <c r="E15" s="379">
        <v>0</v>
      </c>
      <c r="F15" s="379">
        <v>0</v>
      </c>
      <c r="G15" s="379">
        <v>0</v>
      </c>
      <c r="H15" s="379">
        <v>0</v>
      </c>
    </row>
    <row r="16" spans="2:8" x14ac:dyDescent="0.35">
      <c r="B16" s="127">
        <v>7</v>
      </c>
      <c r="C16" s="522"/>
      <c r="D16" s="382" t="s">
        <v>877</v>
      </c>
      <c r="E16" s="383">
        <v>0</v>
      </c>
      <c r="F16" s="383">
        <v>0</v>
      </c>
      <c r="G16" s="383">
        <v>2</v>
      </c>
      <c r="H16" s="383">
        <v>5</v>
      </c>
    </row>
    <row r="17" spans="2:8" x14ac:dyDescent="0.35">
      <c r="B17" s="384">
        <v>9</v>
      </c>
      <c r="C17" s="523" t="s">
        <v>878</v>
      </c>
      <c r="D17" s="385" t="s">
        <v>869</v>
      </c>
      <c r="E17" s="386">
        <v>0</v>
      </c>
      <c r="F17" s="386">
        <v>0</v>
      </c>
      <c r="G17" s="386">
        <v>2</v>
      </c>
      <c r="H17" s="386">
        <v>6</v>
      </c>
    </row>
    <row r="18" spans="2:8" x14ac:dyDescent="0.35">
      <c r="B18" s="109">
        <v>10</v>
      </c>
      <c r="C18" s="521"/>
      <c r="D18" s="378" t="s">
        <v>879</v>
      </c>
      <c r="E18" s="379">
        <v>0</v>
      </c>
      <c r="F18" s="379">
        <v>0</v>
      </c>
      <c r="G18" s="379">
        <v>6</v>
      </c>
      <c r="H18" s="379">
        <v>18</v>
      </c>
    </row>
    <row r="19" spans="2:8" x14ac:dyDescent="0.35">
      <c r="B19" s="109">
        <v>11</v>
      </c>
      <c r="C19" s="521"/>
      <c r="D19" s="380" t="s">
        <v>871</v>
      </c>
      <c r="E19" s="379">
        <v>0</v>
      </c>
      <c r="F19" s="379">
        <v>0</v>
      </c>
      <c r="G19" s="379">
        <v>3</v>
      </c>
      <c r="H19" s="379">
        <v>9</v>
      </c>
    </row>
    <row r="20" spans="2:8" x14ac:dyDescent="0.35">
      <c r="B20" s="109">
        <v>12</v>
      </c>
      <c r="C20" s="521"/>
      <c r="D20" s="387" t="s">
        <v>880</v>
      </c>
      <c r="E20" s="379">
        <v>0</v>
      </c>
      <c r="F20" s="379">
        <v>0</v>
      </c>
      <c r="G20" s="379">
        <v>1</v>
      </c>
      <c r="H20" s="379">
        <v>2</v>
      </c>
    </row>
    <row r="21" spans="2:8" ht="20" x14ac:dyDescent="0.35">
      <c r="B21" s="109" t="s">
        <v>881</v>
      </c>
      <c r="C21" s="521"/>
      <c r="D21" s="381" t="s">
        <v>873</v>
      </c>
      <c r="E21" s="379">
        <v>0</v>
      </c>
      <c r="F21" s="379">
        <v>0</v>
      </c>
      <c r="G21" s="379">
        <v>3</v>
      </c>
      <c r="H21" s="379">
        <v>9</v>
      </c>
    </row>
    <row r="22" spans="2:8" x14ac:dyDescent="0.35">
      <c r="B22" s="109" t="s">
        <v>882</v>
      </c>
      <c r="C22" s="521"/>
      <c r="D22" s="387" t="s">
        <v>880</v>
      </c>
      <c r="E22" s="379">
        <v>0</v>
      </c>
      <c r="F22" s="379">
        <v>0</v>
      </c>
      <c r="G22" s="379">
        <v>1</v>
      </c>
      <c r="H22" s="379">
        <v>2</v>
      </c>
    </row>
    <row r="23" spans="2:8" ht="20" x14ac:dyDescent="0.35">
      <c r="B23" s="109" t="s">
        <v>883</v>
      </c>
      <c r="C23" s="521"/>
      <c r="D23" s="381" t="s">
        <v>874</v>
      </c>
      <c r="E23" s="379">
        <v>0</v>
      </c>
      <c r="F23" s="379">
        <v>0</v>
      </c>
      <c r="G23" s="379">
        <v>0</v>
      </c>
      <c r="H23" s="379">
        <v>0</v>
      </c>
    </row>
    <row r="24" spans="2:8" x14ac:dyDescent="0.35">
      <c r="B24" s="109" t="s">
        <v>884</v>
      </c>
      <c r="C24" s="521"/>
      <c r="D24" s="387" t="s">
        <v>880</v>
      </c>
      <c r="E24" s="379">
        <v>0</v>
      </c>
      <c r="F24" s="379">
        <v>0</v>
      </c>
      <c r="G24" s="379">
        <v>0</v>
      </c>
      <c r="H24" s="379">
        <v>0</v>
      </c>
    </row>
    <row r="25" spans="2:8" x14ac:dyDescent="0.35">
      <c r="B25" s="109" t="s">
        <v>885</v>
      </c>
      <c r="C25" s="521"/>
      <c r="D25" s="380" t="s">
        <v>876</v>
      </c>
      <c r="E25" s="379">
        <v>0</v>
      </c>
      <c r="F25" s="379">
        <v>0</v>
      </c>
      <c r="G25" s="379">
        <v>0</v>
      </c>
      <c r="H25" s="379">
        <v>0</v>
      </c>
    </row>
    <row r="26" spans="2:8" x14ac:dyDescent="0.35">
      <c r="B26" s="109" t="s">
        <v>886</v>
      </c>
      <c r="C26" s="521"/>
      <c r="D26" s="387" t="s">
        <v>880</v>
      </c>
      <c r="E26" s="379">
        <v>0</v>
      </c>
      <c r="F26" s="379">
        <v>0</v>
      </c>
      <c r="G26" s="379">
        <v>0</v>
      </c>
      <c r="H26" s="379">
        <v>0</v>
      </c>
    </row>
    <row r="27" spans="2:8" x14ac:dyDescent="0.35">
      <c r="B27" s="109">
        <v>15</v>
      </c>
      <c r="C27" s="521"/>
      <c r="D27" s="380" t="s">
        <v>877</v>
      </c>
      <c r="E27" s="379">
        <v>0</v>
      </c>
      <c r="F27" s="379">
        <v>0</v>
      </c>
      <c r="G27" s="379">
        <v>0</v>
      </c>
      <c r="H27" s="379">
        <v>0</v>
      </c>
    </row>
    <row r="28" spans="2:8" x14ac:dyDescent="0.35">
      <c r="B28" s="127">
        <v>16</v>
      </c>
      <c r="C28" s="522"/>
      <c r="D28" s="388" t="s">
        <v>880</v>
      </c>
      <c r="E28" s="383">
        <v>0</v>
      </c>
      <c r="F28" s="383">
        <v>0</v>
      </c>
      <c r="G28" s="383">
        <v>0</v>
      </c>
      <c r="H28" s="383">
        <v>0</v>
      </c>
    </row>
    <row r="29" spans="2:8" ht="15" thickBot="1" x14ac:dyDescent="0.4">
      <c r="B29" s="114">
        <v>17</v>
      </c>
      <c r="C29" s="389" t="s">
        <v>887</v>
      </c>
      <c r="D29" s="389"/>
      <c r="E29" s="390">
        <v>2</v>
      </c>
      <c r="F29" s="390">
        <v>0</v>
      </c>
      <c r="G29" s="390">
        <v>17</v>
      </c>
      <c r="H29" s="391">
        <v>66</v>
      </c>
    </row>
  </sheetData>
  <sheetProtection algorithmName="SHA-512" hashValue="W2xcTRZRpLqPfcw01k0iixVRdgKCeyyIRZsXx1NXkmR5/rTrLh1eC4y4xLNcxzpfYFcV/qMfnyBkhyOT2Xp68A==" saltValue="ydnexbOTW7pSTFbxeit3rQ==" spinCount="100000" sheet="1" objects="1" scenarios="1"/>
  <mergeCells count="5">
    <mergeCell ref="B6:H6"/>
    <mergeCell ref="C8:H8"/>
    <mergeCell ref="C9:D9"/>
    <mergeCell ref="C10:C16"/>
    <mergeCell ref="C17:C28"/>
  </mergeCells>
  <hyperlinks>
    <hyperlink ref="B2" location="Tartalom!A1" display="Back to contents page" xr:uid="{57B2306B-AC09-482A-8524-D03B2A626FC6}"/>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D4BD-D56F-49F4-8180-01C1DD5ABA13}">
  <sheetPr>
    <tabColor rgb="FF92D050"/>
  </sheetPr>
  <dimension ref="B1:G23"/>
  <sheetViews>
    <sheetView showGridLines="0" workbookViewId="0">
      <selection activeCell="B4" sqref="B4"/>
    </sheetView>
  </sheetViews>
  <sheetFormatPr defaultRowHeight="14.5" x14ac:dyDescent="0.35"/>
  <cols>
    <col min="1" max="1" width="4.453125" customWidth="1"/>
    <col min="2" max="2" width="6.1796875" customWidth="1"/>
    <col min="3" max="3" width="62.54296875" customWidth="1"/>
    <col min="4" max="4" width="15.54296875" customWidth="1"/>
    <col min="5" max="5" width="15.453125" customWidth="1"/>
    <col min="6" max="6" width="13.7265625" customWidth="1"/>
    <col min="7" max="7" width="16.453125" customWidth="1"/>
  </cols>
  <sheetData>
    <row r="1" spans="2:7" ht="12.75" customHeight="1" x14ac:dyDescent="0.35"/>
    <row r="2" spans="2:7" x14ac:dyDescent="0.35">
      <c r="B2" s="179" t="s">
        <v>0</v>
      </c>
      <c r="C2" s="359"/>
      <c r="D2" s="359"/>
      <c r="E2" s="359"/>
      <c r="F2" s="359"/>
    </row>
    <row r="3" spans="2:7" x14ac:dyDescent="0.35">
      <c r="B3" s="1"/>
      <c r="C3" s="1"/>
      <c r="D3" s="1"/>
      <c r="E3" s="1"/>
      <c r="F3" s="1"/>
    </row>
    <row r="4" spans="2:7" ht="15.5" x14ac:dyDescent="0.35">
      <c r="B4" s="360" t="s">
        <v>888</v>
      </c>
      <c r="C4" s="2"/>
      <c r="D4" s="2"/>
      <c r="E4" s="2"/>
      <c r="F4" s="2"/>
    </row>
    <row r="5" spans="2:7" ht="2.15" customHeight="1" x14ac:dyDescent="0.35">
      <c r="B5" s="1"/>
      <c r="C5" s="1"/>
      <c r="D5" s="1"/>
      <c r="E5" s="1"/>
      <c r="F5" s="1"/>
    </row>
    <row r="6" spans="2:7" ht="2.15" customHeight="1" x14ac:dyDescent="0.35">
      <c r="B6" s="482"/>
      <c r="C6" s="482"/>
      <c r="D6" s="482"/>
      <c r="E6" s="482"/>
      <c r="F6" s="482"/>
      <c r="G6" s="482"/>
    </row>
    <row r="7" spans="2:7" ht="2.15" customHeight="1" x14ac:dyDescent="0.35">
      <c r="B7" s="361"/>
      <c r="C7" s="362"/>
      <c r="D7" s="362"/>
      <c r="E7" s="362"/>
      <c r="F7" s="362"/>
    </row>
    <row r="8" spans="2:7" ht="15" thickBot="1" x14ac:dyDescent="0.4">
      <c r="B8" s="32"/>
      <c r="C8" s="442">
        <f>Tartalom!B3</f>
        <v>44926</v>
      </c>
      <c r="D8" s="442"/>
      <c r="E8" s="442"/>
      <c r="F8" s="442"/>
      <c r="G8" s="442"/>
    </row>
    <row r="9" spans="2:7" ht="41.25" customHeight="1" thickBot="1" x14ac:dyDescent="0.4">
      <c r="C9" s="392" t="s">
        <v>863</v>
      </c>
      <c r="D9" s="356" t="s">
        <v>864</v>
      </c>
      <c r="E9" s="356" t="s">
        <v>865</v>
      </c>
      <c r="F9" s="377" t="s">
        <v>866</v>
      </c>
      <c r="G9" s="377" t="s">
        <v>867</v>
      </c>
    </row>
    <row r="10" spans="2:7" x14ac:dyDescent="0.35">
      <c r="C10" s="261" t="s">
        <v>889</v>
      </c>
      <c r="D10" s="393"/>
      <c r="E10" s="393"/>
      <c r="F10" s="393"/>
      <c r="G10" s="394"/>
    </row>
    <row r="11" spans="2:7" x14ac:dyDescent="0.35">
      <c r="C11" s="378" t="s">
        <v>890</v>
      </c>
      <c r="D11" s="379">
        <v>0</v>
      </c>
      <c r="E11" s="379">
        <v>0</v>
      </c>
      <c r="F11" s="379">
        <v>0</v>
      </c>
      <c r="G11" s="379">
        <v>0</v>
      </c>
    </row>
    <row r="12" spans="2:7" x14ac:dyDescent="0.35">
      <c r="C12" s="378" t="s">
        <v>891</v>
      </c>
      <c r="D12" s="379">
        <v>0</v>
      </c>
      <c r="E12" s="379">
        <v>0</v>
      </c>
      <c r="F12" s="379">
        <v>0</v>
      </c>
      <c r="G12" s="379">
        <v>0</v>
      </c>
    </row>
    <row r="13" spans="2:7" ht="20" x14ac:dyDescent="0.35">
      <c r="C13" s="395" t="s">
        <v>892</v>
      </c>
      <c r="D13" s="396">
        <v>0</v>
      </c>
      <c r="E13" s="396">
        <v>0</v>
      </c>
      <c r="F13" s="396">
        <v>0</v>
      </c>
      <c r="G13" s="396">
        <v>0</v>
      </c>
    </row>
    <row r="14" spans="2:7" x14ac:dyDescent="0.35">
      <c r="C14" s="397" t="s">
        <v>893</v>
      </c>
      <c r="D14" s="398"/>
      <c r="E14" s="398"/>
      <c r="F14" s="398"/>
      <c r="G14" s="398"/>
    </row>
    <row r="15" spans="2:7" ht="20" x14ac:dyDescent="0.35">
      <c r="C15" s="399" t="s">
        <v>894</v>
      </c>
      <c r="D15" s="379">
        <v>0</v>
      </c>
      <c r="E15" s="379">
        <v>0</v>
      </c>
      <c r="F15" s="379">
        <v>0</v>
      </c>
      <c r="G15" s="379">
        <v>0</v>
      </c>
    </row>
    <row r="16" spans="2:7" x14ac:dyDescent="0.35">
      <c r="C16" s="400" t="s">
        <v>895</v>
      </c>
      <c r="D16" s="396">
        <v>0</v>
      </c>
      <c r="E16" s="396">
        <v>0</v>
      </c>
      <c r="F16" s="396">
        <v>0</v>
      </c>
      <c r="G16" s="396">
        <v>0</v>
      </c>
    </row>
    <row r="17" spans="3:7" x14ac:dyDescent="0.35">
      <c r="C17" s="401" t="s">
        <v>896</v>
      </c>
      <c r="D17" s="398"/>
      <c r="E17" s="398"/>
      <c r="F17" s="398"/>
      <c r="G17" s="398"/>
    </row>
    <row r="18" spans="3:7" x14ac:dyDescent="0.35">
      <c r="C18" s="378" t="s">
        <v>897</v>
      </c>
      <c r="D18" s="379">
        <v>0</v>
      </c>
      <c r="E18" s="379">
        <v>0</v>
      </c>
      <c r="F18" s="379">
        <v>0</v>
      </c>
      <c r="G18" s="379">
        <v>0</v>
      </c>
    </row>
    <row r="19" spans="3:7" x14ac:dyDescent="0.35">
      <c r="C19" s="378" t="s">
        <v>898</v>
      </c>
      <c r="D19" s="379">
        <v>0</v>
      </c>
      <c r="E19" s="379">
        <v>0</v>
      </c>
      <c r="F19" s="379">
        <v>0</v>
      </c>
      <c r="G19" s="379">
        <v>0</v>
      </c>
    </row>
    <row r="20" spans="3:7" x14ac:dyDescent="0.35">
      <c r="C20" s="380" t="s">
        <v>899</v>
      </c>
      <c r="D20" s="379">
        <v>0</v>
      </c>
      <c r="E20" s="379">
        <v>0</v>
      </c>
      <c r="F20" s="379">
        <v>0</v>
      </c>
      <c r="G20" s="379">
        <v>0</v>
      </c>
    </row>
    <row r="21" spans="3:7" x14ac:dyDescent="0.35">
      <c r="C21" s="381" t="s">
        <v>900</v>
      </c>
      <c r="D21" s="379">
        <v>0</v>
      </c>
      <c r="E21" s="379">
        <v>0</v>
      </c>
      <c r="F21" s="379">
        <v>0</v>
      </c>
      <c r="G21" s="379">
        <v>0</v>
      </c>
    </row>
    <row r="22" spans="3:7" ht="20" x14ac:dyDescent="0.35">
      <c r="C22" s="381" t="s">
        <v>901</v>
      </c>
      <c r="D22" s="379">
        <v>0</v>
      </c>
      <c r="E22" s="379">
        <v>0</v>
      </c>
      <c r="F22" s="379">
        <v>0</v>
      </c>
      <c r="G22" s="379">
        <v>0</v>
      </c>
    </row>
    <row r="23" spans="3:7" ht="15" thickBot="1" x14ac:dyDescent="0.4">
      <c r="C23" s="402" t="s">
        <v>902</v>
      </c>
      <c r="D23" s="390">
        <v>0</v>
      </c>
      <c r="E23" s="390">
        <v>0</v>
      </c>
      <c r="F23" s="390">
        <v>0</v>
      </c>
      <c r="G23" s="390">
        <v>0</v>
      </c>
    </row>
  </sheetData>
  <sheetProtection algorithmName="SHA-512" hashValue="kliVrT53lRSaOFJZwKQ73OuNFy1fIXWUj3gXSVqi/0cFaOptqtUFt0qg0wnz7UxpH25V0oespRgTeLhXVu6REw==" saltValue="GL1loXVAu0pXm1wG8T0JpQ==" spinCount="100000" sheet="1" objects="1" scenarios="1"/>
  <mergeCells count="2">
    <mergeCell ref="B6:G6"/>
    <mergeCell ref="C8:G8"/>
  </mergeCells>
  <hyperlinks>
    <hyperlink ref="B2" location="Tartalom!A1" display="Back to contents page" xr:uid="{C47A3E56-9929-46B3-AB0B-163B2E5D51D8}"/>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175F0-9314-42C4-80D0-29635FCA3684}">
  <sheetPr>
    <tabColor rgb="FF92D050"/>
  </sheetPr>
  <dimension ref="B1:K34"/>
  <sheetViews>
    <sheetView showGridLines="0" workbookViewId="0">
      <selection activeCell="B4" sqref="B4"/>
    </sheetView>
  </sheetViews>
  <sheetFormatPr defaultRowHeight="14.5" x14ac:dyDescent="0.35"/>
  <cols>
    <col min="1" max="1" width="4.453125" customWidth="1"/>
    <col min="2" max="2" width="6.1796875" customWidth="1"/>
    <col min="3" max="3" width="46.81640625" customWidth="1"/>
    <col min="4" max="4" width="21.1796875" customWidth="1"/>
    <col min="5" max="5" width="15.453125" customWidth="1"/>
    <col min="6" max="6" width="13.7265625" customWidth="1"/>
    <col min="7" max="7" width="25.26953125" customWidth="1"/>
    <col min="8" max="8" width="22" customWidth="1"/>
    <col min="9" max="9" width="23.26953125" customWidth="1"/>
    <col min="10" max="10" width="18" customWidth="1"/>
    <col min="11" max="11" width="20.81640625" customWidth="1"/>
  </cols>
  <sheetData>
    <row r="1" spans="2:11" ht="12.75" customHeight="1" x14ac:dyDescent="0.35"/>
    <row r="2" spans="2:11" x14ac:dyDescent="0.35">
      <c r="B2" s="179" t="s">
        <v>0</v>
      </c>
      <c r="C2" s="359"/>
      <c r="D2" s="359"/>
      <c r="E2" s="359"/>
      <c r="F2" s="359"/>
      <c r="G2" s="359"/>
      <c r="H2" s="359"/>
      <c r="I2" s="359"/>
      <c r="J2" s="359"/>
    </row>
    <row r="3" spans="2:11" x14ac:dyDescent="0.35">
      <c r="B3" s="1"/>
      <c r="C3" s="1"/>
      <c r="D3" s="1"/>
      <c r="E3" s="1"/>
      <c r="F3" s="1"/>
      <c r="G3" s="1"/>
      <c r="H3" s="1"/>
      <c r="I3" s="1"/>
      <c r="J3" s="1"/>
    </row>
    <row r="4" spans="2:11" ht="15.5" x14ac:dyDescent="0.35">
      <c r="B4" s="360" t="s">
        <v>903</v>
      </c>
      <c r="C4" s="2"/>
      <c r="D4" s="2"/>
      <c r="E4" s="2"/>
      <c r="F4" s="2"/>
      <c r="G4" s="2"/>
      <c r="H4" s="2"/>
      <c r="I4" s="2"/>
      <c r="J4" s="2"/>
    </row>
    <row r="5" spans="2:11" ht="2.15" customHeight="1" x14ac:dyDescent="0.35">
      <c r="B5" s="1"/>
      <c r="C5" s="1"/>
      <c r="D5" s="1"/>
      <c r="E5" s="1"/>
      <c r="F5" s="1"/>
      <c r="G5" s="1"/>
      <c r="H5" s="1"/>
      <c r="I5" s="1"/>
      <c r="J5" s="1"/>
    </row>
    <row r="6" spans="2:11" ht="2.15" customHeight="1" x14ac:dyDescent="0.35">
      <c r="B6" s="482"/>
      <c r="C6" s="482"/>
      <c r="D6" s="482"/>
      <c r="E6" s="482"/>
      <c r="F6" s="482"/>
      <c r="G6" s="482"/>
      <c r="H6" s="482"/>
      <c r="I6" s="482"/>
      <c r="J6" s="482"/>
      <c r="K6" s="482"/>
    </row>
    <row r="7" spans="2:11" ht="2.15" customHeight="1" x14ac:dyDescent="0.35">
      <c r="B7" s="361"/>
      <c r="C7" s="362"/>
      <c r="D7" s="362"/>
      <c r="E7" s="362"/>
      <c r="F7" s="362"/>
      <c r="G7" s="362"/>
      <c r="H7" s="362"/>
      <c r="I7" s="362"/>
      <c r="J7" s="362"/>
    </row>
    <row r="8" spans="2:11" ht="15" thickBot="1" x14ac:dyDescent="0.4">
      <c r="B8" s="32"/>
      <c r="C8" s="442">
        <f>Tartalom!B3</f>
        <v>44926</v>
      </c>
      <c r="D8" s="442"/>
      <c r="E8" s="442"/>
      <c r="F8" s="442"/>
      <c r="G8" s="442"/>
      <c r="H8" s="442"/>
      <c r="I8" s="442"/>
      <c r="J8" s="442"/>
      <c r="K8" s="442"/>
    </row>
    <row r="9" spans="2:11" ht="74" thickBot="1" x14ac:dyDescent="0.4">
      <c r="C9" s="392" t="s">
        <v>863</v>
      </c>
      <c r="D9" s="356" t="s">
        <v>904</v>
      </c>
      <c r="E9" s="356" t="s">
        <v>905</v>
      </c>
      <c r="F9" s="377" t="s">
        <v>906</v>
      </c>
      <c r="G9" s="377" t="s">
        <v>907</v>
      </c>
      <c r="H9" s="377" t="s">
        <v>908</v>
      </c>
      <c r="I9" s="377" t="s">
        <v>909</v>
      </c>
      <c r="J9" s="377" t="s">
        <v>910</v>
      </c>
      <c r="K9" s="377" t="s">
        <v>911</v>
      </c>
    </row>
    <row r="10" spans="2:11" x14ac:dyDescent="0.35">
      <c r="C10" s="403" t="s">
        <v>864</v>
      </c>
      <c r="D10" s="404">
        <v>0</v>
      </c>
      <c r="E10" s="404">
        <v>0</v>
      </c>
      <c r="F10" s="404">
        <v>0</v>
      </c>
      <c r="G10" s="404">
        <v>0</v>
      </c>
      <c r="H10" s="404">
        <v>0</v>
      </c>
      <c r="I10" s="404">
        <v>0</v>
      </c>
      <c r="J10" s="404">
        <v>0</v>
      </c>
      <c r="K10" s="404">
        <v>0</v>
      </c>
    </row>
    <row r="11" spans="2:11" x14ac:dyDescent="0.35">
      <c r="C11" s="380" t="s">
        <v>912</v>
      </c>
      <c r="D11" s="379">
        <v>0</v>
      </c>
      <c r="E11" s="379">
        <v>0</v>
      </c>
      <c r="F11" s="379">
        <v>0</v>
      </c>
      <c r="G11" s="379">
        <v>0</v>
      </c>
      <c r="H11" s="379">
        <v>0</v>
      </c>
      <c r="I11" s="379">
        <v>0</v>
      </c>
      <c r="J11" s="379">
        <v>0</v>
      </c>
      <c r="K11" s="379">
        <v>0</v>
      </c>
    </row>
    <row r="12" spans="2:11" x14ac:dyDescent="0.35">
      <c r="C12" s="380" t="s">
        <v>913</v>
      </c>
      <c r="D12" s="379">
        <v>0</v>
      </c>
      <c r="E12" s="379">
        <v>0</v>
      </c>
      <c r="F12" s="379">
        <v>0</v>
      </c>
      <c r="G12" s="379">
        <v>0</v>
      </c>
      <c r="H12" s="379">
        <v>0</v>
      </c>
      <c r="I12" s="379">
        <v>0</v>
      </c>
      <c r="J12" s="379">
        <v>0</v>
      </c>
      <c r="K12" s="379">
        <v>0</v>
      </c>
    </row>
    <row r="13" spans="2:11" ht="29.25" customHeight="1" x14ac:dyDescent="0.35">
      <c r="C13" s="381" t="s">
        <v>914</v>
      </c>
      <c r="D13" s="379">
        <v>0</v>
      </c>
      <c r="E13" s="379">
        <v>0</v>
      </c>
      <c r="F13" s="379">
        <v>0</v>
      </c>
      <c r="G13" s="379">
        <v>0</v>
      </c>
      <c r="H13" s="379">
        <v>0</v>
      </c>
      <c r="I13" s="379">
        <v>0</v>
      </c>
      <c r="J13" s="379">
        <v>0</v>
      </c>
      <c r="K13" s="379">
        <v>0</v>
      </c>
    </row>
    <row r="14" spans="2:11" x14ac:dyDescent="0.35">
      <c r="C14" s="381" t="s">
        <v>32</v>
      </c>
      <c r="D14" s="379">
        <v>0</v>
      </c>
      <c r="E14" s="379">
        <v>0</v>
      </c>
      <c r="F14" s="379">
        <v>0</v>
      </c>
      <c r="G14" s="379">
        <v>0</v>
      </c>
      <c r="H14" s="379">
        <v>0</v>
      </c>
      <c r="I14" s="379">
        <v>0</v>
      </c>
      <c r="J14" s="379">
        <v>0</v>
      </c>
      <c r="K14" s="379">
        <v>0</v>
      </c>
    </row>
    <row r="15" spans="2:11" x14ac:dyDescent="0.35">
      <c r="C15" s="405" t="s">
        <v>915</v>
      </c>
      <c r="D15" s="396">
        <v>0</v>
      </c>
      <c r="E15" s="396">
        <v>0</v>
      </c>
      <c r="F15" s="396">
        <v>0</v>
      </c>
      <c r="G15" s="396">
        <v>0</v>
      </c>
      <c r="H15" s="396">
        <v>0</v>
      </c>
      <c r="I15" s="396">
        <v>0</v>
      </c>
      <c r="J15" s="396">
        <v>0</v>
      </c>
      <c r="K15" s="396">
        <v>0</v>
      </c>
    </row>
    <row r="16" spans="2:11" x14ac:dyDescent="0.35">
      <c r="C16" s="406" t="s">
        <v>865</v>
      </c>
      <c r="D16" s="407">
        <v>0</v>
      </c>
      <c r="E16" s="407">
        <v>0</v>
      </c>
      <c r="F16" s="407">
        <v>0</v>
      </c>
      <c r="G16" s="407">
        <v>0</v>
      </c>
      <c r="H16" s="407">
        <v>0</v>
      </c>
      <c r="I16" s="407">
        <v>0</v>
      </c>
      <c r="J16" s="407">
        <v>0</v>
      </c>
      <c r="K16" s="407">
        <v>0</v>
      </c>
    </row>
    <row r="17" spans="3:11" x14ac:dyDescent="0.35">
      <c r="C17" s="380" t="s">
        <v>912</v>
      </c>
      <c r="D17" s="379">
        <v>0</v>
      </c>
      <c r="E17" s="379">
        <v>0</v>
      </c>
      <c r="F17" s="379">
        <v>0</v>
      </c>
      <c r="G17" s="379">
        <v>0</v>
      </c>
      <c r="H17" s="379">
        <v>0</v>
      </c>
      <c r="I17" s="379">
        <v>0</v>
      </c>
      <c r="J17" s="379">
        <v>0</v>
      </c>
      <c r="K17" s="379">
        <v>0</v>
      </c>
    </row>
    <row r="18" spans="3:11" x14ac:dyDescent="0.35">
      <c r="C18" s="380" t="s">
        <v>913</v>
      </c>
      <c r="D18" s="379">
        <v>0</v>
      </c>
      <c r="E18" s="379">
        <v>0</v>
      </c>
      <c r="F18" s="379">
        <v>0</v>
      </c>
      <c r="G18" s="379">
        <v>0</v>
      </c>
      <c r="H18" s="379">
        <v>0</v>
      </c>
      <c r="I18" s="379">
        <v>0</v>
      </c>
      <c r="J18" s="379">
        <v>0</v>
      </c>
      <c r="K18" s="379">
        <v>0</v>
      </c>
    </row>
    <row r="19" spans="3:11" ht="20" x14ac:dyDescent="0.35">
      <c r="C19" s="381" t="s">
        <v>914</v>
      </c>
      <c r="D19" s="379">
        <v>0</v>
      </c>
      <c r="E19" s="379">
        <v>0</v>
      </c>
      <c r="F19" s="379">
        <v>0</v>
      </c>
      <c r="G19" s="379">
        <v>0</v>
      </c>
      <c r="H19" s="379">
        <v>0</v>
      </c>
      <c r="I19" s="379">
        <v>0</v>
      </c>
      <c r="J19" s="379">
        <v>0</v>
      </c>
      <c r="K19" s="379">
        <v>0</v>
      </c>
    </row>
    <row r="20" spans="3:11" x14ac:dyDescent="0.35">
      <c r="C20" s="381" t="s">
        <v>32</v>
      </c>
      <c r="D20" s="379">
        <v>0</v>
      </c>
      <c r="E20" s="379">
        <v>0</v>
      </c>
      <c r="F20" s="379">
        <v>0</v>
      </c>
      <c r="G20" s="379">
        <v>0</v>
      </c>
      <c r="H20" s="379">
        <v>0</v>
      </c>
      <c r="I20" s="379">
        <v>0</v>
      </c>
      <c r="J20" s="379">
        <v>0</v>
      </c>
      <c r="K20" s="379">
        <v>0</v>
      </c>
    </row>
    <row r="21" spans="3:11" x14ac:dyDescent="0.35">
      <c r="C21" s="405" t="s">
        <v>915</v>
      </c>
      <c r="D21" s="396">
        <v>0</v>
      </c>
      <c r="E21" s="396">
        <v>0</v>
      </c>
      <c r="F21" s="396">
        <v>0</v>
      </c>
      <c r="G21" s="396">
        <v>0</v>
      </c>
      <c r="H21" s="396">
        <v>0</v>
      </c>
      <c r="I21" s="396">
        <v>0</v>
      </c>
      <c r="J21" s="396">
        <v>0</v>
      </c>
      <c r="K21" s="396">
        <v>0</v>
      </c>
    </row>
    <row r="22" spans="3:11" x14ac:dyDescent="0.35">
      <c r="C22" s="406" t="s">
        <v>866</v>
      </c>
      <c r="D22" s="407">
        <v>10</v>
      </c>
      <c r="E22" s="407">
        <v>4</v>
      </c>
      <c r="F22" s="407">
        <v>6</v>
      </c>
      <c r="G22" s="407">
        <v>0</v>
      </c>
      <c r="H22" s="407">
        <v>0</v>
      </c>
      <c r="I22" s="407">
        <v>-1</v>
      </c>
      <c r="J22" s="407">
        <v>4</v>
      </c>
      <c r="K22" s="407">
        <v>0.3</v>
      </c>
    </row>
    <row r="23" spans="3:11" x14ac:dyDescent="0.35">
      <c r="C23" s="380" t="s">
        <v>912</v>
      </c>
      <c r="D23" s="379">
        <v>5</v>
      </c>
      <c r="E23" s="379">
        <v>2</v>
      </c>
      <c r="F23" s="379">
        <v>3</v>
      </c>
      <c r="G23" s="379">
        <v>0</v>
      </c>
      <c r="H23" s="379">
        <v>0</v>
      </c>
      <c r="I23" s="379">
        <v>0</v>
      </c>
      <c r="J23" s="379">
        <v>2</v>
      </c>
      <c r="K23" s="379">
        <v>0</v>
      </c>
    </row>
    <row r="24" spans="3:11" x14ac:dyDescent="0.35">
      <c r="C24" s="380" t="s">
        <v>913</v>
      </c>
      <c r="D24" s="379">
        <v>5</v>
      </c>
      <c r="E24" s="379">
        <v>2</v>
      </c>
      <c r="F24" s="379">
        <v>3</v>
      </c>
      <c r="G24" s="379">
        <v>0</v>
      </c>
      <c r="H24" s="379">
        <v>0</v>
      </c>
      <c r="I24" s="379">
        <v>-1</v>
      </c>
      <c r="J24" s="379">
        <v>2</v>
      </c>
      <c r="K24" s="379">
        <v>0.3</v>
      </c>
    </row>
    <row r="25" spans="3:11" ht="20" x14ac:dyDescent="0.35">
      <c r="C25" s="381" t="s">
        <v>914</v>
      </c>
      <c r="D25" s="379">
        <v>0</v>
      </c>
      <c r="E25" s="379">
        <v>0</v>
      </c>
      <c r="F25" s="379">
        <v>0</v>
      </c>
      <c r="G25" s="379">
        <v>0</v>
      </c>
      <c r="H25" s="379">
        <v>0</v>
      </c>
      <c r="I25" s="379">
        <v>0</v>
      </c>
      <c r="J25" s="379">
        <v>0</v>
      </c>
      <c r="K25" s="379">
        <v>0</v>
      </c>
    </row>
    <row r="26" spans="3:11" x14ac:dyDescent="0.35">
      <c r="C26" s="381" t="s">
        <v>32</v>
      </c>
      <c r="D26" s="379">
        <v>0</v>
      </c>
      <c r="E26" s="379">
        <v>0</v>
      </c>
      <c r="F26" s="379">
        <v>0</v>
      </c>
      <c r="G26" s="379">
        <v>0</v>
      </c>
      <c r="H26" s="379">
        <v>0</v>
      </c>
      <c r="I26" s="379">
        <v>0</v>
      </c>
      <c r="J26" s="379">
        <v>0</v>
      </c>
      <c r="K26" s="379">
        <v>0</v>
      </c>
    </row>
    <row r="27" spans="3:11" x14ac:dyDescent="0.35">
      <c r="C27" s="405" t="s">
        <v>915</v>
      </c>
      <c r="D27" s="396">
        <v>0</v>
      </c>
      <c r="E27" s="396">
        <v>0</v>
      </c>
      <c r="F27" s="396">
        <v>0</v>
      </c>
      <c r="G27" s="396">
        <v>0</v>
      </c>
      <c r="H27" s="396">
        <v>0</v>
      </c>
      <c r="I27" s="396">
        <v>0</v>
      </c>
      <c r="J27" s="396">
        <v>0</v>
      </c>
      <c r="K27" s="396">
        <v>0</v>
      </c>
    </row>
    <row r="28" spans="3:11" x14ac:dyDescent="0.35">
      <c r="C28" s="406" t="s">
        <v>867</v>
      </c>
      <c r="D28" s="407">
        <v>14</v>
      </c>
      <c r="E28" s="407">
        <v>6</v>
      </c>
      <c r="F28" s="407">
        <v>8</v>
      </c>
      <c r="G28" s="407">
        <v>0</v>
      </c>
      <c r="H28" s="407">
        <v>0</v>
      </c>
      <c r="I28" s="407">
        <v>-1</v>
      </c>
      <c r="J28" s="407">
        <v>6</v>
      </c>
      <c r="K28" s="407">
        <v>0</v>
      </c>
    </row>
    <row r="29" spans="3:11" x14ac:dyDescent="0.35">
      <c r="C29" s="380" t="s">
        <v>912</v>
      </c>
      <c r="D29" s="379">
        <v>7</v>
      </c>
      <c r="E29" s="379">
        <v>3</v>
      </c>
      <c r="F29" s="379">
        <v>4</v>
      </c>
      <c r="G29" s="379">
        <v>0</v>
      </c>
      <c r="H29" s="379">
        <v>0</v>
      </c>
      <c r="I29" s="379">
        <v>0</v>
      </c>
      <c r="J29" s="379">
        <v>3</v>
      </c>
      <c r="K29" s="379">
        <v>0</v>
      </c>
    </row>
    <row r="30" spans="3:11" x14ac:dyDescent="0.35">
      <c r="C30" s="380" t="s">
        <v>913</v>
      </c>
      <c r="D30" s="379">
        <v>7</v>
      </c>
      <c r="E30" s="379">
        <v>3</v>
      </c>
      <c r="F30" s="379">
        <v>4</v>
      </c>
      <c r="G30" s="379">
        <v>0</v>
      </c>
      <c r="H30" s="379">
        <v>0</v>
      </c>
      <c r="I30" s="379">
        <v>-1</v>
      </c>
      <c r="J30" s="379">
        <v>3</v>
      </c>
      <c r="K30" s="379">
        <v>0</v>
      </c>
    </row>
    <row r="31" spans="3:11" ht="20" x14ac:dyDescent="0.35">
      <c r="C31" s="381" t="s">
        <v>914</v>
      </c>
      <c r="D31" s="379">
        <v>0</v>
      </c>
      <c r="E31" s="379">
        <v>0</v>
      </c>
      <c r="F31" s="379">
        <v>0</v>
      </c>
      <c r="G31" s="379">
        <v>0</v>
      </c>
      <c r="H31" s="379">
        <v>0</v>
      </c>
      <c r="I31" s="379">
        <v>0</v>
      </c>
      <c r="J31" s="379">
        <v>0</v>
      </c>
      <c r="K31" s="379">
        <v>0</v>
      </c>
    </row>
    <row r="32" spans="3:11" x14ac:dyDescent="0.35">
      <c r="C32" s="381" t="s">
        <v>32</v>
      </c>
      <c r="D32" s="379">
        <v>0</v>
      </c>
      <c r="E32" s="379">
        <v>0</v>
      </c>
      <c r="F32" s="379">
        <v>0</v>
      </c>
      <c r="G32" s="379">
        <v>0</v>
      </c>
      <c r="H32" s="379">
        <v>0</v>
      </c>
      <c r="I32" s="379">
        <v>0</v>
      </c>
      <c r="J32" s="379">
        <v>0</v>
      </c>
      <c r="K32" s="379">
        <v>0</v>
      </c>
    </row>
    <row r="33" spans="3:11" x14ac:dyDescent="0.35">
      <c r="C33" s="405" t="s">
        <v>915</v>
      </c>
      <c r="D33" s="396">
        <v>0</v>
      </c>
      <c r="E33" s="396">
        <v>0</v>
      </c>
      <c r="F33" s="396">
        <v>0</v>
      </c>
      <c r="G33" s="396">
        <v>0</v>
      </c>
      <c r="H33" s="396">
        <v>0</v>
      </c>
      <c r="I33" s="396">
        <v>0</v>
      </c>
      <c r="J33" s="396">
        <v>0</v>
      </c>
      <c r="K33" s="396">
        <v>0</v>
      </c>
    </row>
    <row r="34" spans="3:11" ht="15" thickBot="1" x14ac:dyDescent="0.4">
      <c r="C34" s="408" t="s">
        <v>916</v>
      </c>
      <c r="D34" s="390">
        <v>24</v>
      </c>
      <c r="E34" s="390">
        <v>10</v>
      </c>
      <c r="F34" s="390">
        <v>14</v>
      </c>
      <c r="G34" s="390">
        <v>0</v>
      </c>
      <c r="H34" s="390">
        <v>0</v>
      </c>
      <c r="I34" s="390">
        <v>-2</v>
      </c>
      <c r="J34" s="390">
        <v>10</v>
      </c>
      <c r="K34" s="390">
        <v>0.3</v>
      </c>
    </row>
  </sheetData>
  <sheetProtection algorithmName="SHA-512" hashValue="0u23sTUCejfAzpDMp53Z7qIRs30f7CES7792DoP0HyNXCl46Zx3JumNKmdVtWjI5h8Eyy+SKenhAQRcgFQgHgQ==" saltValue="LgsZDxc0EBuxuOeApG3l2Q==" spinCount="100000" sheet="1" objects="1" scenarios="1"/>
  <mergeCells count="2">
    <mergeCell ref="B6:K6"/>
    <mergeCell ref="C8:K8"/>
  </mergeCells>
  <hyperlinks>
    <hyperlink ref="B2" location="Tartalom!A1" display="Back to contents page" xr:uid="{31E5A0AC-A384-4558-B40E-98380AE42915}"/>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A763-9294-46EB-9E32-AE64403BA50E}">
  <sheetPr>
    <tabColor rgb="FF92D050"/>
  </sheetPr>
  <dimension ref="B1:D21"/>
  <sheetViews>
    <sheetView showGridLines="0" workbookViewId="0">
      <selection activeCell="B4" sqref="B4"/>
    </sheetView>
  </sheetViews>
  <sheetFormatPr defaultRowHeight="14.5" x14ac:dyDescent="0.35"/>
  <cols>
    <col min="1" max="1" width="4.453125" customWidth="1"/>
    <col min="2" max="2" width="6.1796875" customWidth="1"/>
    <col min="3" max="3" width="36.26953125" customWidth="1"/>
    <col min="4" max="4" width="27.1796875" customWidth="1"/>
  </cols>
  <sheetData>
    <row r="1" spans="2:4" ht="12.75" customHeight="1" x14ac:dyDescent="0.35"/>
    <row r="2" spans="2:4" x14ac:dyDescent="0.35">
      <c r="B2" s="179" t="s">
        <v>0</v>
      </c>
      <c r="C2" s="359"/>
      <c r="D2" s="359"/>
    </row>
    <row r="3" spans="2:4" x14ac:dyDescent="0.35">
      <c r="B3" s="1"/>
      <c r="C3" s="1"/>
      <c r="D3" s="1"/>
    </row>
    <row r="4" spans="2:4" ht="15.5" x14ac:dyDescent="0.35">
      <c r="B4" s="360" t="s">
        <v>917</v>
      </c>
      <c r="C4" s="2"/>
      <c r="D4" s="2"/>
    </row>
    <row r="5" spans="2:4" ht="2.15" customHeight="1" x14ac:dyDescent="0.35">
      <c r="B5" s="1"/>
      <c r="C5" s="1"/>
      <c r="D5" s="1"/>
    </row>
    <row r="6" spans="2:4" ht="2.15" customHeight="1" x14ac:dyDescent="0.35">
      <c r="B6" s="482"/>
      <c r="C6" s="482"/>
      <c r="D6" s="482"/>
    </row>
    <row r="7" spans="2:4" ht="2.15" customHeight="1" x14ac:dyDescent="0.35">
      <c r="B7" s="361"/>
      <c r="C7" s="362"/>
      <c r="D7" s="362"/>
    </row>
    <row r="8" spans="2:4" ht="15" thickBot="1" x14ac:dyDescent="0.4">
      <c r="B8" s="32"/>
      <c r="C8" s="442">
        <f>Tartalom!B3</f>
        <v>44926</v>
      </c>
      <c r="D8" s="442"/>
    </row>
    <row r="9" spans="2:4" ht="32" thickBot="1" x14ac:dyDescent="0.4">
      <c r="C9" s="409" t="s">
        <v>918</v>
      </c>
      <c r="D9" s="356" t="s">
        <v>919</v>
      </c>
    </row>
    <row r="10" spans="2:4" x14ac:dyDescent="0.35">
      <c r="C10" s="403" t="s">
        <v>920</v>
      </c>
      <c r="D10" s="404">
        <v>0</v>
      </c>
    </row>
    <row r="11" spans="2:4" x14ac:dyDescent="0.35">
      <c r="C11" s="378" t="s">
        <v>921</v>
      </c>
      <c r="D11" s="379">
        <v>0</v>
      </c>
    </row>
    <row r="12" spans="2:4" x14ac:dyDescent="0.35">
      <c r="C12" s="378" t="s">
        <v>922</v>
      </c>
      <c r="D12" s="379">
        <v>0</v>
      </c>
    </row>
    <row r="13" spans="2:4" x14ac:dyDescent="0.35">
      <c r="C13" s="399" t="s">
        <v>923</v>
      </c>
      <c r="D13" s="379">
        <v>0</v>
      </c>
    </row>
    <row r="14" spans="2:4" x14ac:dyDescent="0.35">
      <c r="C14" s="399" t="s">
        <v>924</v>
      </c>
      <c r="D14" s="379">
        <v>0</v>
      </c>
    </row>
    <row r="15" spans="2:4" x14ac:dyDescent="0.35">
      <c r="C15" s="378" t="s">
        <v>925</v>
      </c>
      <c r="D15" s="379">
        <v>0</v>
      </c>
    </row>
    <row r="16" spans="2:4" x14ac:dyDescent="0.35">
      <c r="C16" s="378" t="s">
        <v>926</v>
      </c>
      <c r="D16" s="379">
        <v>0</v>
      </c>
    </row>
    <row r="17" spans="3:4" x14ac:dyDescent="0.35">
      <c r="C17" s="378" t="s">
        <v>927</v>
      </c>
      <c r="D17" s="379">
        <v>0</v>
      </c>
    </row>
    <row r="18" spans="3:4" x14ac:dyDescent="0.35">
      <c r="C18" s="378" t="s">
        <v>928</v>
      </c>
      <c r="D18" s="379">
        <v>0</v>
      </c>
    </row>
    <row r="19" spans="3:4" x14ac:dyDescent="0.35">
      <c r="C19" s="399" t="s">
        <v>929</v>
      </c>
      <c r="D19" s="379">
        <v>0</v>
      </c>
    </row>
    <row r="20" spans="3:4" x14ac:dyDescent="0.35">
      <c r="C20" s="399" t="s">
        <v>930</v>
      </c>
      <c r="D20" s="379">
        <v>0</v>
      </c>
    </row>
    <row r="21" spans="3:4" ht="15" thickBot="1" x14ac:dyDescent="0.4">
      <c r="C21" s="408" t="s">
        <v>931</v>
      </c>
      <c r="D21" s="390"/>
    </row>
  </sheetData>
  <sheetProtection algorithmName="SHA-512" hashValue="UKLXY0fyj1rFiQv4dw9H12Rt/mEWWusKceeXzqUyP0I5eVSqv7c/IAJ2KIjve/w575E/SIYog0H1zaGUi+adqg==" saltValue="xTpPailsILJpFFgdZyrfWQ==" spinCount="100000" sheet="1" objects="1" scenarios="1"/>
  <mergeCells count="2">
    <mergeCell ref="B6:D6"/>
    <mergeCell ref="C8:D8"/>
  </mergeCells>
  <hyperlinks>
    <hyperlink ref="B2" location="Tartalom!A1" display="Back to contents page" xr:uid="{B856B62F-E574-4292-B1C4-F2389542F74A}"/>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7DDA1-6D31-4A51-8CE6-5D13C950CCED}">
  <sheetPr>
    <tabColor rgb="FF92D050"/>
  </sheetPr>
  <dimension ref="B1:M17"/>
  <sheetViews>
    <sheetView showGridLines="0" workbookViewId="0">
      <selection activeCell="B4" sqref="B4"/>
    </sheetView>
  </sheetViews>
  <sheetFormatPr defaultRowHeight="14.5" x14ac:dyDescent="0.35"/>
  <cols>
    <col min="1" max="1" width="4.453125" customWidth="1"/>
    <col min="2" max="2" width="6.1796875" customWidth="1"/>
    <col min="3" max="3" width="36.26953125" customWidth="1"/>
    <col min="4" max="13" width="15.7265625" customWidth="1"/>
  </cols>
  <sheetData>
    <row r="1" spans="2:13" ht="12.75" customHeight="1" x14ac:dyDescent="0.35"/>
    <row r="2" spans="2:13" x14ac:dyDescent="0.35">
      <c r="B2" s="179" t="s">
        <v>0</v>
      </c>
      <c r="C2" s="359"/>
      <c r="D2" s="359"/>
      <c r="E2" s="359"/>
      <c r="F2" s="359"/>
      <c r="G2" s="359"/>
      <c r="H2" s="359"/>
      <c r="I2" s="359"/>
      <c r="J2" s="359"/>
      <c r="K2" s="359"/>
      <c r="L2" s="359"/>
      <c r="M2" s="359"/>
    </row>
    <row r="3" spans="2:13" x14ac:dyDescent="0.35">
      <c r="B3" s="1"/>
      <c r="C3" s="1"/>
      <c r="D3" s="1"/>
      <c r="E3" s="1"/>
      <c r="F3" s="1"/>
      <c r="G3" s="1"/>
      <c r="H3" s="1"/>
      <c r="I3" s="1"/>
      <c r="J3" s="1"/>
      <c r="K3" s="1"/>
      <c r="L3" s="1"/>
      <c r="M3" s="1"/>
    </row>
    <row r="4" spans="2:13" ht="15.5" x14ac:dyDescent="0.35">
      <c r="B4" s="360" t="s">
        <v>932</v>
      </c>
      <c r="C4" s="2"/>
      <c r="D4" s="2"/>
      <c r="E4" s="2"/>
      <c r="F4" s="2"/>
      <c r="G4" s="2"/>
      <c r="H4" s="2"/>
      <c r="I4" s="2"/>
      <c r="J4" s="2"/>
      <c r="K4" s="2"/>
      <c r="L4" s="2"/>
      <c r="M4" s="2"/>
    </row>
    <row r="5" spans="2:13" ht="2.15" customHeight="1" x14ac:dyDescent="0.35">
      <c r="B5" s="1"/>
      <c r="C5" s="1"/>
      <c r="D5" s="1"/>
      <c r="E5" s="1"/>
      <c r="F5" s="1"/>
      <c r="G5" s="1"/>
      <c r="H5" s="1"/>
      <c r="I5" s="1"/>
      <c r="J5" s="1"/>
      <c r="K5" s="1"/>
      <c r="L5" s="1"/>
      <c r="M5" s="1"/>
    </row>
    <row r="6" spans="2:13" ht="2.15" customHeight="1" x14ac:dyDescent="0.35">
      <c r="B6" s="482"/>
      <c r="C6" s="482"/>
      <c r="D6" s="482"/>
      <c r="E6" s="482"/>
      <c r="F6" s="482"/>
      <c r="G6" s="482"/>
      <c r="H6" s="482"/>
      <c r="I6" s="482"/>
      <c r="J6" s="482"/>
      <c r="K6" s="482"/>
      <c r="L6" s="482"/>
      <c r="M6" s="482"/>
    </row>
    <row r="7" spans="2:13" ht="2.15" customHeight="1" x14ac:dyDescent="0.35">
      <c r="B7" s="361"/>
      <c r="C7" s="362"/>
      <c r="D7" s="362"/>
      <c r="E7" s="362"/>
      <c r="F7" s="362"/>
      <c r="G7" s="362"/>
      <c r="H7" s="362"/>
      <c r="I7" s="362"/>
      <c r="J7" s="362"/>
      <c r="K7" s="362"/>
      <c r="L7" s="362"/>
      <c r="M7" s="362"/>
    </row>
    <row r="8" spans="2:13" ht="15" thickBot="1" x14ac:dyDescent="0.4">
      <c r="B8" s="32"/>
      <c r="C8" s="442">
        <f>Tartalom!B3</f>
        <v>44926</v>
      </c>
      <c r="D8" s="442"/>
      <c r="E8" s="442"/>
      <c r="F8" s="442"/>
      <c r="G8" s="442"/>
      <c r="H8" s="442"/>
      <c r="I8" s="442"/>
      <c r="J8" s="442"/>
      <c r="K8" s="442"/>
      <c r="L8" s="442"/>
      <c r="M8" s="442"/>
    </row>
    <row r="9" spans="2:13" x14ac:dyDescent="0.35">
      <c r="B9" s="32"/>
      <c r="C9" s="223"/>
      <c r="D9" s="524" t="s">
        <v>933</v>
      </c>
      <c r="E9" s="524"/>
      <c r="F9" s="524"/>
      <c r="G9" s="524" t="s">
        <v>934</v>
      </c>
      <c r="H9" s="524"/>
      <c r="I9" s="524"/>
      <c r="J9" s="524"/>
      <c r="K9" s="524"/>
      <c r="L9" s="524"/>
      <c r="M9" s="508" t="s">
        <v>15</v>
      </c>
    </row>
    <row r="10" spans="2:13" ht="32" thickBot="1" x14ac:dyDescent="0.4">
      <c r="C10" s="355" t="s">
        <v>863</v>
      </c>
      <c r="D10" s="357" t="s">
        <v>864</v>
      </c>
      <c r="E10" s="357" t="s">
        <v>865</v>
      </c>
      <c r="F10" s="357" t="s">
        <v>935</v>
      </c>
      <c r="G10" s="357" t="s">
        <v>936</v>
      </c>
      <c r="H10" s="357" t="s">
        <v>937</v>
      </c>
      <c r="I10" s="357" t="s">
        <v>938</v>
      </c>
      <c r="J10" s="357" t="s">
        <v>939</v>
      </c>
      <c r="K10" s="357" t="s">
        <v>940</v>
      </c>
      <c r="L10" s="357" t="s">
        <v>941</v>
      </c>
      <c r="M10" s="509"/>
    </row>
    <row r="11" spans="2:13" x14ac:dyDescent="0.35">
      <c r="C11" s="403" t="s">
        <v>942</v>
      </c>
      <c r="D11" s="393"/>
      <c r="E11" s="393"/>
      <c r="F11" s="393"/>
      <c r="G11" s="393"/>
      <c r="H11" s="393"/>
      <c r="I11" s="393"/>
      <c r="J11" s="393"/>
      <c r="K11" s="393"/>
      <c r="L11" s="393"/>
      <c r="M11" s="404">
        <v>18</v>
      </c>
    </row>
    <row r="12" spans="2:13" x14ac:dyDescent="0.35">
      <c r="C12" s="380" t="s">
        <v>943</v>
      </c>
      <c r="D12" s="379">
        <v>4</v>
      </c>
      <c r="E12" s="379">
        <v>6</v>
      </c>
      <c r="F12" s="379">
        <v>10</v>
      </c>
      <c r="G12" s="398"/>
      <c r="H12" s="398"/>
      <c r="I12" s="398"/>
      <c r="J12" s="398"/>
      <c r="K12" s="398"/>
      <c r="L12" s="398"/>
      <c r="M12" s="398"/>
    </row>
    <row r="13" spans="2:13" x14ac:dyDescent="0.35">
      <c r="C13" s="380" t="s">
        <v>944</v>
      </c>
      <c r="D13" s="398"/>
      <c r="E13" s="398"/>
      <c r="F13" s="398"/>
      <c r="G13" s="379">
        <v>0</v>
      </c>
      <c r="H13" s="379">
        <v>1</v>
      </c>
      <c r="I13" s="379">
        <v>0</v>
      </c>
      <c r="J13" s="379">
        <v>1</v>
      </c>
      <c r="K13" s="379">
        <v>0</v>
      </c>
      <c r="L13" s="379">
        <v>0</v>
      </c>
      <c r="M13" s="398"/>
    </row>
    <row r="14" spans="2:13" x14ac:dyDescent="0.35">
      <c r="C14" s="381" t="s">
        <v>945</v>
      </c>
      <c r="D14" s="410"/>
      <c r="E14" s="410"/>
      <c r="F14" s="410"/>
      <c r="G14" s="411">
        <v>0</v>
      </c>
      <c r="H14" s="411">
        <v>1</v>
      </c>
      <c r="I14" s="411">
        <v>0</v>
      </c>
      <c r="J14" s="411">
        <v>2</v>
      </c>
      <c r="K14" s="411">
        <v>3</v>
      </c>
      <c r="L14" s="411">
        <v>0</v>
      </c>
      <c r="M14" s="398"/>
    </row>
    <row r="15" spans="2:13" x14ac:dyDescent="0.35">
      <c r="C15" s="399" t="s">
        <v>946</v>
      </c>
      <c r="D15" s="411">
        <v>2</v>
      </c>
      <c r="E15" s="411">
        <v>0</v>
      </c>
      <c r="F15" s="411">
        <v>2</v>
      </c>
      <c r="G15" s="411">
        <v>0</v>
      </c>
      <c r="H15" s="411">
        <v>10</v>
      </c>
      <c r="I15" s="411">
        <v>0</v>
      </c>
      <c r="J15" s="411">
        <v>48</v>
      </c>
      <c r="K15" s="411">
        <v>13</v>
      </c>
      <c r="L15" s="411">
        <v>0</v>
      </c>
      <c r="M15" s="398"/>
    </row>
    <row r="16" spans="2:13" x14ac:dyDescent="0.35">
      <c r="C16" s="380" t="s">
        <v>947</v>
      </c>
      <c r="D16" s="379">
        <v>0</v>
      </c>
      <c r="E16" s="379">
        <v>0</v>
      </c>
      <c r="F16" s="379">
        <v>0</v>
      </c>
      <c r="G16" s="379">
        <v>0</v>
      </c>
      <c r="H16" s="379">
        <v>4</v>
      </c>
      <c r="I16" s="379">
        <v>0</v>
      </c>
      <c r="J16" s="379">
        <v>13</v>
      </c>
      <c r="K16" s="379">
        <v>3</v>
      </c>
      <c r="L16" s="379">
        <v>0</v>
      </c>
      <c r="M16" s="398"/>
    </row>
    <row r="17" spans="3:13" ht="15" thickBot="1" x14ac:dyDescent="0.4">
      <c r="C17" s="402" t="s">
        <v>948</v>
      </c>
      <c r="D17" s="390">
        <v>2</v>
      </c>
      <c r="E17" s="390">
        <v>0</v>
      </c>
      <c r="F17" s="390">
        <v>2</v>
      </c>
      <c r="G17" s="390">
        <v>0</v>
      </c>
      <c r="H17" s="390">
        <v>6</v>
      </c>
      <c r="I17" s="390">
        <v>0</v>
      </c>
      <c r="J17" s="390">
        <v>35</v>
      </c>
      <c r="K17" s="390">
        <v>10</v>
      </c>
      <c r="L17" s="390">
        <v>0</v>
      </c>
      <c r="M17" s="412"/>
    </row>
  </sheetData>
  <sheetProtection algorithmName="SHA-512" hashValue="RDSWR3Lrx+i2IwgIYA/m6og10LHlNkZPgqJmTO2OQ0dY0+7szqDmUBImPqn+CowT7CohUeF84YZbD/iQhqBvrQ==" saltValue="f4dbCMh81sN3XK9b5qnv+g==" spinCount="100000" sheet="1" objects="1" scenarios="1"/>
  <mergeCells count="5">
    <mergeCell ref="B6:M6"/>
    <mergeCell ref="C8:M8"/>
    <mergeCell ref="D9:F9"/>
    <mergeCell ref="G9:L9"/>
    <mergeCell ref="M9:M10"/>
  </mergeCells>
  <hyperlinks>
    <hyperlink ref="B2" location="Tartalom!A1" display="Back to contents page" xr:uid="{2FDEE452-1146-484C-A32A-37897EAE4274}"/>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92D050"/>
  </sheetPr>
  <dimension ref="B1:K19"/>
  <sheetViews>
    <sheetView showGridLines="0" zoomScale="80" zoomScaleNormal="80" workbookViewId="0">
      <selection activeCell="B4" sqref="B4"/>
    </sheetView>
  </sheetViews>
  <sheetFormatPr defaultRowHeight="14.5" x14ac:dyDescent="0.35"/>
  <cols>
    <col min="1" max="1" width="4.453125" customWidth="1"/>
    <col min="2" max="2" width="6.1796875" customWidth="1"/>
    <col min="3" max="3" width="47.26953125" customWidth="1"/>
    <col min="4" max="4" width="15.7265625" customWidth="1"/>
    <col min="5" max="5" width="17.7265625" customWidth="1"/>
    <col min="6" max="6" width="15.7265625" customWidth="1"/>
    <col min="7" max="7" width="17.7265625" customWidth="1"/>
    <col min="8" max="8" width="15.7265625" customWidth="1"/>
    <col min="9" max="9" width="17.7265625" customWidth="1"/>
    <col min="10" max="10" width="15.7265625" customWidth="1"/>
    <col min="11" max="11" width="17.7265625" customWidth="1"/>
  </cols>
  <sheetData>
    <row r="1" spans="2:11" ht="12.75" customHeight="1" x14ac:dyDescent="0.35"/>
    <row r="2" spans="2:11" x14ac:dyDescent="0.35">
      <c r="B2" s="179" t="s">
        <v>0</v>
      </c>
      <c r="C2" s="100"/>
      <c r="D2" s="100"/>
      <c r="E2" s="100"/>
      <c r="F2" s="100"/>
      <c r="G2" s="100"/>
      <c r="H2" s="100"/>
      <c r="I2" s="100"/>
      <c r="J2" s="100"/>
      <c r="K2" s="100"/>
    </row>
    <row r="3" spans="2:11" x14ac:dyDescent="0.35">
      <c r="B3" s="1"/>
      <c r="C3" s="1"/>
      <c r="D3" s="1"/>
      <c r="E3" s="1"/>
      <c r="F3" s="1"/>
      <c r="G3" s="1"/>
      <c r="H3" s="1"/>
      <c r="I3" s="1"/>
      <c r="J3" s="1"/>
      <c r="K3" s="1"/>
    </row>
    <row r="4" spans="2:11" ht="15.5" x14ac:dyDescent="0.35">
      <c r="B4" s="19" t="s">
        <v>642</v>
      </c>
      <c r="C4" s="2"/>
      <c r="D4" s="2"/>
      <c r="E4" s="2"/>
      <c r="F4" s="2"/>
      <c r="G4" s="2"/>
      <c r="H4" s="2"/>
      <c r="I4" s="2"/>
      <c r="J4" s="2"/>
      <c r="K4" s="2"/>
    </row>
    <row r="5" spans="2:11" x14ac:dyDescent="0.35">
      <c r="B5" s="1"/>
      <c r="C5" s="1"/>
      <c r="D5" s="1"/>
      <c r="E5" s="1"/>
      <c r="F5" s="1"/>
      <c r="G5" s="1"/>
      <c r="H5" s="1"/>
      <c r="I5" s="1"/>
      <c r="J5" s="1"/>
      <c r="K5" s="1"/>
    </row>
    <row r="6" spans="2:11" x14ac:dyDescent="0.35">
      <c r="B6" s="430" t="s">
        <v>849</v>
      </c>
      <c r="C6" s="430"/>
      <c r="D6" s="430"/>
      <c r="E6" s="430"/>
      <c r="F6" s="430"/>
      <c r="G6" s="430"/>
      <c r="H6" s="430"/>
      <c r="I6" s="430"/>
      <c r="J6" s="430"/>
      <c r="K6" s="430"/>
    </row>
    <row r="7" spans="2:11" x14ac:dyDescent="0.35">
      <c r="B7" s="3"/>
      <c r="C7" s="4"/>
      <c r="D7" s="4"/>
      <c r="E7" s="4"/>
      <c r="F7" s="4"/>
      <c r="G7" s="4"/>
      <c r="H7" s="4"/>
      <c r="I7" s="4"/>
      <c r="J7" s="4"/>
      <c r="K7" s="4"/>
    </row>
    <row r="8" spans="2:11" ht="15" thickBot="1" x14ac:dyDescent="0.4">
      <c r="B8" s="32"/>
      <c r="C8" s="442">
        <f>+Tartalom!B3</f>
        <v>44926</v>
      </c>
      <c r="D8" s="442"/>
      <c r="E8" s="442"/>
      <c r="F8" s="442"/>
      <c r="G8" s="442"/>
      <c r="H8" s="442"/>
      <c r="I8" s="442"/>
      <c r="J8" s="442"/>
      <c r="K8" s="442"/>
    </row>
    <row r="9" spans="2:11" ht="25.5" customHeight="1" x14ac:dyDescent="0.35">
      <c r="B9" s="32"/>
      <c r="C9" s="223"/>
      <c r="D9" s="525" t="s">
        <v>643</v>
      </c>
      <c r="E9" s="525"/>
      <c r="F9" s="526" t="s">
        <v>645</v>
      </c>
      <c r="G9" s="526"/>
      <c r="H9" s="525" t="s">
        <v>646</v>
      </c>
      <c r="I9" s="525"/>
      <c r="J9" s="527" t="s">
        <v>648</v>
      </c>
      <c r="K9" s="527"/>
    </row>
    <row r="10" spans="2:11" ht="32" thickBot="1" x14ac:dyDescent="0.4">
      <c r="C10" s="285" t="s">
        <v>2</v>
      </c>
      <c r="D10" s="42"/>
      <c r="E10" s="42" t="s">
        <v>644</v>
      </c>
      <c r="F10" s="42"/>
      <c r="G10" s="42" t="s">
        <v>644</v>
      </c>
      <c r="H10" s="42"/>
      <c r="I10" s="42" t="s">
        <v>647</v>
      </c>
      <c r="J10" s="42"/>
      <c r="K10" s="42" t="s">
        <v>647</v>
      </c>
    </row>
    <row r="11" spans="2:11" x14ac:dyDescent="0.35">
      <c r="C11" s="292" t="s">
        <v>649</v>
      </c>
      <c r="D11" s="344">
        <v>0</v>
      </c>
      <c r="E11" s="344">
        <v>0</v>
      </c>
      <c r="F11" s="345"/>
      <c r="G11" s="345"/>
      <c r="H11" s="344">
        <v>454156</v>
      </c>
      <c r="I11" s="344">
        <v>337030</v>
      </c>
      <c r="J11" s="345"/>
      <c r="K11" s="345"/>
    </row>
    <row r="12" spans="2:11" x14ac:dyDescent="0.35">
      <c r="C12" s="284" t="s">
        <v>650</v>
      </c>
      <c r="D12" s="232">
        <v>0</v>
      </c>
      <c r="E12" s="232">
        <v>0</v>
      </c>
      <c r="F12" s="232">
        <v>0</v>
      </c>
      <c r="G12" s="232">
        <v>0</v>
      </c>
      <c r="H12" s="232">
        <v>0</v>
      </c>
      <c r="I12" s="232">
        <v>0</v>
      </c>
      <c r="J12" s="232">
        <v>0</v>
      </c>
      <c r="K12" s="232">
        <v>0</v>
      </c>
    </row>
    <row r="13" spans="2:11" x14ac:dyDescent="0.35">
      <c r="C13" s="284" t="s">
        <v>443</v>
      </c>
      <c r="D13" s="232">
        <v>0</v>
      </c>
      <c r="E13" s="232">
        <v>0</v>
      </c>
      <c r="F13" s="232">
        <v>0</v>
      </c>
      <c r="G13" s="232">
        <v>0</v>
      </c>
      <c r="H13" s="232">
        <v>413084</v>
      </c>
      <c r="I13" s="232">
        <v>337030</v>
      </c>
      <c r="J13" s="232">
        <v>413084</v>
      </c>
      <c r="K13" s="232">
        <v>337030</v>
      </c>
    </row>
    <row r="14" spans="2:11" x14ac:dyDescent="0.35">
      <c r="C14" s="293" t="s">
        <v>651</v>
      </c>
      <c r="D14" s="240">
        <v>0</v>
      </c>
      <c r="E14" s="240">
        <v>0</v>
      </c>
      <c r="F14" s="240">
        <v>0</v>
      </c>
      <c r="G14" s="240">
        <v>0</v>
      </c>
      <c r="H14" s="240">
        <v>76054</v>
      </c>
      <c r="I14" s="240">
        <v>0</v>
      </c>
      <c r="J14" s="240">
        <v>76054</v>
      </c>
      <c r="K14" s="240">
        <v>0</v>
      </c>
    </row>
    <row r="15" spans="2:11" x14ac:dyDescent="0.35">
      <c r="C15" s="293" t="s">
        <v>652</v>
      </c>
      <c r="D15" s="240">
        <v>0</v>
      </c>
      <c r="E15" s="240">
        <v>0</v>
      </c>
      <c r="F15" s="240">
        <v>0</v>
      </c>
      <c r="G15" s="240">
        <v>0</v>
      </c>
      <c r="H15" s="240">
        <v>0</v>
      </c>
      <c r="I15" s="240">
        <v>0</v>
      </c>
      <c r="J15" s="240">
        <v>0</v>
      </c>
      <c r="K15" s="240">
        <v>0</v>
      </c>
    </row>
    <row r="16" spans="2:11" x14ac:dyDescent="0.35">
      <c r="C16" s="293" t="s">
        <v>653</v>
      </c>
      <c r="D16" s="240">
        <v>0</v>
      </c>
      <c r="E16" s="240">
        <v>0</v>
      </c>
      <c r="F16" s="240">
        <v>0</v>
      </c>
      <c r="G16" s="240">
        <v>0</v>
      </c>
      <c r="H16" s="240">
        <v>337030</v>
      </c>
      <c r="I16" s="240">
        <v>337030</v>
      </c>
      <c r="J16" s="240">
        <v>337030</v>
      </c>
      <c r="K16" s="240">
        <v>337030</v>
      </c>
    </row>
    <row r="17" spans="3:11" x14ac:dyDescent="0.35">
      <c r="C17" s="293" t="s">
        <v>654</v>
      </c>
      <c r="D17" s="240">
        <v>0</v>
      </c>
      <c r="E17" s="240">
        <v>0</v>
      </c>
      <c r="F17" s="240">
        <v>0</v>
      </c>
      <c r="G17" s="240">
        <v>0</v>
      </c>
      <c r="H17" s="240">
        <v>76054</v>
      </c>
      <c r="I17" s="240">
        <v>0</v>
      </c>
      <c r="J17" s="240">
        <v>76054</v>
      </c>
      <c r="K17" s="240">
        <v>0</v>
      </c>
    </row>
    <row r="18" spans="3:11" x14ac:dyDescent="0.35">
      <c r="C18" s="293" t="s">
        <v>655</v>
      </c>
      <c r="D18" s="240">
        <v>0</v>
      </c>
      <c r="E18" s="240">
        <v>0</v>
      </c>
      <c r="F18" s="240">
        <v>0</v>
      </c>
      <c r="G18" s="240">
        <v>0</v>
      </c>
      <c r="H18" s="240">
        <v>0</v>
      </c>
      <c r="I18" s="240">
        <v>0</v>
      </c>
      <c r="J18" s="240">
        <v>0</v>
      </c>
      <c r="K18" s="240">
        <v>0</v>
      </c>
    </row>
    <row r="19" spans="3:11" ht="15" thickBot="1" x14ac:dyDescent="0.4">
      <c r="C19" s="295" t="s">
        <v>32</v>
      </c>
      <c r="D19" s="291">
        <v>0</v>
      </c>
      <c r="E19" s="291">
        <v>0</v>
      </c>
      <c r="F19" s="346"/>
      <c r="G19" s="346"/>
      <c r="H19" s="291">
        <v>1263</v>
      </c>
      <c r="I19" s="291">
        <v>0</v>
      </c>
      <c r="J19" s="346"/>
      <c r="K19" s="346"/>
    </row>
  </sheetData>
  <sheetProtection algorithmName="SHA-512" hashValue="F0XZpYEmsBuf2U6OKsm0BuE/mkzdT26EP7rdEbQQjuHawxSY9i3uqYMNRGlxTiVLneTrquWak9Bbq9XZrsUDLg==" saltValue="bkZ9AMNEt2XiBNPqDPv7sw==" spinCount="100000" sheet="1" objects="1" scenarios="1"/>
  <mergeCells count="6">
    <mergeCell ref="B6:K6"/>
    <mergeCell ref="D9:E9"/>
    <mergeCell ref="F9:G9"/>
    <mergeCell ref="H9:I9"/>
    <mergeCell ref="J9:K9"/>
    <mergeCell ref="C8:K8"/>
  </mergeCells>
  <hyperlinks>
    <hyperlink ref="B2" location="Tartalom!A1" display="Back to contents page" xr:uid="{FE8FBB8A-FA85-40D0-84BC-134EAD8A112B}"/>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92D050"/>
  </sheetPr>
  <dimension ref="B1:G25"/>
  <sheetViews>
    <sheetView showGridLines="0" workbookViewId="0">
      <selection activeCell="B4" sqref="B4"/>
    </sheetView>
  </sheetViews>
  <sheetFormatPr defaultRowHeight="14.5" x14ac:dyDescent="0.35"/>
  <cols>
    <col min="1" max="1" width="4.453125" customWidth="1"/>
    <col min="2" max="2" width="6.1796875" customWidth="1"/>
    <col min="3" max="3" width="56.1796875" customWidth="1"/>
    <col min="4" max="4" width="15.7265625" customWidth="1"/>
    <col min="5" max="5" width="17.7265625" customWidth="1"/>
    <col min="6" max="6" width="15.7265625" customWidth="1"/>
    <col min="7" max="7" width="17.7265625" customWidth="1"/>
  </cols>
  <sheetData>
    <row r="1" spans="2:7" ht="12.75" customHeight="1" x14ac:dyDescent="0.35"/>
    <row r="2" spans="2:7" x14ac:dyDescent="0.35">
      <c r="B2" s="179" t="s">
        <v>0</v>
      </c>
      <c r="C2" s="100"/>
      <c r="D2" s="100"/>
      <c r="E2" s="100"/>
      <c r="F2" s="100"/>
      <c r="G2" s="100"/>
    </row>
    <row r="3" spans="2:7" x14ac:dyDescent="0.35">
      <c r="B3" s="1"/>
      <c r="C3" s="1"/>
      <c r="D3" s="1"/>
      <c r="E3" s="1"/>
      <c r="F3" s="1"/>
      <c r="G3" s="1"/>
    </row>
    <row r="4" spans="2:7" ht="15.5" x14ac:dyDescent="0.35">
      <c r="B4" s="19" t="s">
        <v>656</v>
      </c>
      <c r="C4" s="2"/>
      <c r="D4" s="2"/>
      <c r="E4" s="2"/>
      <c r="F4" s="2"/>
      <c r="G4" s="2"/>
    </row>
    <row r="5" spans="2:7" ht="2.15" customHeight="1" x14ac:dyDescent="0.35">
      <c r="B5" s="1"/>
      <c r="C5" s="1"/>
      <c r="D5" s="1"/>
      <c r="E5" s="1"/>
      <c r="F5" s="1"/>
      <c r="G5" s="1"/>
    </row>
    <row r="6" spans="2:7" ht="2.15" customHeight="1" x14ac:dyDescent="0.35">
      <c r="B6" s="430"/>
      <c r="C6" s="430"/>
      <c r="D6" s="430"/>
      <c r="E6" s="430"/>
      <c r="F6" s="430"/>
      <c r="G6" s="430"/>
    </row>
    <row r="7" spans="2:7" ht="2.15" customHeight="1" x14ac:dyDescent="0.35">
      <c r="B7" s="3"/>
      <c r="C7" s="4"/>
      <c r="D7" s="4"/>
      <c r="E7" s="4"/>
      <c r="F7" s="4"/>
      <c r="G7" s="4"/>
    </row>
    <row r="8" spans="2:7" ht="15" thickBot="1" x14ac:dyDescent="0.4">
      <c r="B8" s="32"/>
      <c r="C8" s="442">
        <f>+Tartalom!B3</f>
        <v>44926</v>
      </c>
      <c r="D8" s="442"/>
      <c r="E8" s="442"/>
      <c r="F8" s="442"/>
      <c r="G8" s="442"/>
    </row>
    <row r="9" spans="2:7" ht="25.5" customHeight="1" x14ac:dyDescent="0.35">
      <c r="B9" s="32"/>
      <c r="C9" s="497" t="s">
        <v>2</v>
      </c>
      <c r="D9" s="526" t="s">
        <v>657</v>
      </c>
      <c r="E9" s="526"/>
      <c r="F9" s="528" t="s">
        <v>659</v>
      </c>
      <c r="G9" s="528"/>
    </row>
    <row r="10" spans="2:7" ht="33.75" customHeight="1" x14ac:dyDescent="0.35">
      <c r="B10" s="32"/>
      <c r="C10" s="530"/>
      <c r="D10" s="529"/>
      <c r="E10" s="529"/>
      <c r="F10" s="529" t="s">
        <v>660</v>
      </c>
      <c r="G10" s="529"/>
    </row>
    <row r="11" spans="2:7" ht="32" thickBot="1" x14ac:dyDescent="0.4">
      <c r="C11" s="498"/>
      <c r="D11" s="42"/>
      <c r="E11" s="42" t="s">
        <v>658</v>
      </c>
      <c r="F11" s="42"/>
      <c r="G11" s="42" t="s">
        <v>647</v>
      </c>
    </row>
    <row r="12" spans="2:7" x14ac:dyDescent="0.35">
      <c r="C12" s="292" t="s">
        <v>661</v>
      </c>
      <c r="D12" s="344">
        <v>0</v>
      </c>
      <c r="E12" s="344">
        <v>0</v>
      </c>
      <c r="F12" s="344">
        <v>0</v>
      </c>
      <c r="G12" s="344">
        <v>0</v>
      </c>
    </row>
    <row r="13" spans="2:7" x14ac:dyDescent="0.35">
      <c r="C13" s="290" t="s">
        <v>662</v>
      </c>
      <c r="D13" s="232">
        <v>0</v>
      </c>
      <c r="E13" s="232">
        <v>0</v>
      </c>
      <c r="F13" s="232">
        <v>0</v>
      </c>
      <c r="G13" s="232">
        <v>0</v>
      </c>
    </row>
    <row r="14" spans="2:7" x14ac:dyDescent="0.35">
      <c r="C14" s="290" t="s">
        <v>650</v>
      </c>
      <c r="D14" s="232">
        <v>0</v>
      </c>
      <c r="E14" s="232">
        <v>0</v>
      </c>
      <c r="F14" s="232">
        <v>0</v>
      </c>
      <c r="G14" s="232">
        <v>0</v>
      </c>
    </row>
    <row r="15" spans="2:7" x14ac:dyDescent="0.35">
      <c r="C15" s="290" t="s">
        <v>443</v>
      </c>
      <c r="D15" s="232">
        <v>0</v>
      </c>
      <c r="E15" s="232">
        <v>0</v>
      </c>
      <c r="F15" s="232">
        <v>0</v>
      </c>
      <c r="G15" s="232">
        <v>0</v>
      </c>
    </row>
    <row r="16" spans="2:7" x14ac:dyDescent="0.35">
      <c r="C16" s="296" t="s">
        <v>651</v>
      </c>
      <c r="D16" s="240">
        <v>0</v>
      </c>
      <c r="E16" s="240">
        <v>0</v>
      </c>
      <c r="F16" s="240">
        <v>0</v>
      </c>
      <c r="G16" s="240">
        <v>0</v>
      </c>
    </row>
    <row r="17" spans="3:7" x14ac:dyDescent="0.35">
      <c r="C17" s="296" t="s">
        <v>652</v>
      </c>
      <c r="D17" s="240">
        <v>0</v>
      </c>
      <c r="E17" s="240">
        <v>0</v>
      </c>
      <c r="F17" s="240">
        <v>0</v>
      </c>
      <c r="G17" s="240">
        <v>0</v>
      </c>
    </row>
    <row r="18" spans="3:7" x14ac:dyDescent="0.35">
      <c r="C18" s="296" t="s">
        <v>653</v>
      </c>
      <c r="D18" s="240">
        <v>0</v>
      </c>
      <c r="E18" s="240">
        <v>0</v>
      </c>
      <c r="F18" s="240">
        <v>0</v>
      </c>
      <c r="G18" s="240">
        <v>0</v>
      </c>
    </row>
    <row r="19" spans="3:7" x14ac:dyDescent="0.35">
      <c r="C19" s="296" t="s">
        <v>654</v>
      </c>
      <c r="D19" s="240">
        <v>0</v>
      </c>
      <c r="E19" s="240">
        <v>0</v>
      </c>
      <c r="F19" s="240">
        <v>0</v>
      </c>
      <c r="G19" s="240">
        <v>0</v>
      </c>
    </row>
    <row r="20" spans="3:7" x14ac:dyDescent="0.35">
      <c r="C20" s="296" t="s">
        <v>655</v>
      </c>
      <c r="D20" s="240">
        <v>0</v>
      </c>
      <c r="E20" s="240">
        <v>0</v>
      </c>
      <c r="F20" s="240">
        <v>0</v>
      </c>
      <c r="G20" s="240">
        <v>0</v>
      </c>
    </row>
    <row r="21" spans="3:7" x14ac:dyDescent="0.35">
      <c r="C21" s="293" t="s">
        <v>663</v>
      </c>
      <c r="D21" s="240">
        <v>0</v>
      </c>
      <c r="E21" s="240">
        <v>0</v>
      </c>
      <c r="F21" s="240">
        <v>0</v>
      </c>
      <c r="G21" s="240">
        <v>0</v>
      </c>
    </row>
    <row r="22" spans="3:7" x14ac:dyDescent="0.35">
      <c r="C22" s="293" t="s">
        <v>664</v>
      </c>
      <c r="D22" s="240">
        <v>0</v>
      </c>
      <c r="E22" s="240">
        <v>0</v>
      </c>
      <c r="F22" s="240">
        <v>0</v>
      </c>
      <c r="G22" s="240">
        <v>0</v>
      </c>
    </row>
    <row r="23" spans="3:7" ht="28.5" customHeight="1" x14ac:dyDescent="0.35">
      <c r="C23" s="294" t="s">
        <v>665</v>
      </c>
      <c r="D23" s="240">
        <v>0</v>
      </c>
      <c r="E23" s="240">
        <v>0</v>
      </c>
      <c r="F23" s="240">
        <v>0</v>
      </c>
      <c r="G23" s="240">
        <v>0</v>
      </c>
    </row>
    <row r="24" spans="3:7" ht="27.75" customHeight="1" x14ac:dyDescent="0.35">
      <c r="C24" s="294" t="s">
        <v>666</v>
      </c>
      <c r="D24" s="244">
        <v>0</v>
      </c>
      <c r="E24" s="244">
        <v>0</v>
      </c>
      <c r="F24" s="240">
        <v>0</v>
      </c>
      <c r="G24" s="240">
        <v>0</v>
      </c>
    </row>
    <row r="25" spans="3:7" ht="27" customHeight="1" thickBot="1" x14ac:dyDescent="0.4">
      <c r="C25" s="258" t="s">
        <v>667</v>
      </c>
      <c r="D25" s="291">
        <v>0</v>
      </c>
      <c r="E25" s="291">
        <v>0</v>
      </c>
      <c r="F25" s="346">
        <v>0</v>
      </c>
      <c r="G25" s="346">
        <v>0</v>
      </c>
    </row>
  </sheetData>
  <sheetProtection algorithmName="SHA-512" hashValue="tXcqw1UZsW71z54N5jeZN1Jycq5domSiEmu8A6pMO6vyP0lXrGET8CZrvp3XpzfHp/a6XnDJ2n/tk9uWjteZtw==" saltValue="+9iUEeBFjKEQcDI4iqcMgA==" spinCount="100000" sheet="1" objects="1" scenarios="1"/>
  <mergeCells count="6">
    <mergeCell ref="B6:G6"/>
    <mergeCell ref="F9:G9"/>
    <mergeCell ref="D9:E10"/>
    <mergeCell ref="F10:G10"/>
    <mergeCell ref="C9:C11"/>
    <mergeCell ref="C8:G8"/>
  </mergeCells>
  <hyperlinks>
    <hyperlink ref="B2" location="Tartalom!A1" display="Back to contents page" xr:uid="{8A1656B7-8D92-45B2-9888-CF1AA6F2A02A}"/>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92D050"/>
  </sheetPr>
  <dimension ref="B1:E10"/>
  <sheetViews>
    <sheetView showGridLines="0" workbookViewId="0">
      <selection activeCell="B4" sqref="B4"/>
    </sheetView>
  </sheetViews>
  <sheetFormatPr defaultRowHeight="14.5" x14ac:dyDescent="0.35"/>
  <cols>
    <col min="1" max="1" width="4.453125" customWidth="1"/>
    <col min="2" max="2" width="6.1796875" customWidth="1"/>
    <col min="3" max="3" width="42.81640625" customWidth="1"/>
    <col min="4" max="4" width="20.54296875" customWidth="1"/>
    <col min="5" max="5" width="27.7265625" customWidth="1"/>
  </cols>
  <sheetData>
    <row r="1" spans="2:5" ht="12.75" customHeight="1" x14ac:dyDescent="0.35"/>
    <row r="2" spans="2:5" x14ac:dyDescent="0.35">
      <c r="B2" s="179" t="s">
        <v>0</v>
      </c>
      <c r="C2" s="100"/>
      <c r="D2" s="100"/>
      <c r="E2" s="100"/>
    </row>
    <row r="3" spans="2:5" x14ac:dyDescent="0.35">
      <c r="B3" s="1"/>
      <c r="C3" s="1"/>
      <c r="D3" s="1"/>
      <c r="E3" s="1"/>
    </row>
    <row r="4" spans="2:5" ht="15.5" x14ac:dyDescent="0.35">
      <c r="B4" s="19" t="s">
        <v>668</v>
      </c>
      <c r="C4" s="2"/>
      <c r="D4" s="2"/>
      <c r="E4" s="2"/>
    </row>
    <row r="5" spans="2:5" ht="2.15" customHeight="1" x14ac:dyDescent="0.35">
      <c r="B5" s="1"/>
      <c r="C5" s="1"/>
      <c r="D5" s="1"/>
      <c r="E5" s="1"/>
    </row>
    <row r="6" spans="2:5" ht="2.15" customHeight="1" x14ac:dyDescent="0.35">
      <c r="B6" s="430"/>
      <c r="C6" s="430"/>
      <c r="D6" s="430"/>
      <c r="E6" s="430"/>
    </row>
    <row r="7" spans="2:5" ht="2.15" customHeight="1" x14ac:dyDescent="0.35">
      <c r="B7" s="3"/>
      <c r="C7" s="4"/>
      <c r="D7" s="4"/>
      <c r="E7" s="4"/>
    </row>
    <row r="8" spans="2:5" ht="15" thickBot="1" x14ac:dyDescent="0.4">
      <c r="B8" s="32"/>
      <c r="C8" s="442">
        <f>+Tartalom!B3</f>
        <v>44926</v>
      </c>
      <c r="D8" s="442"/>
      <c r="E8" s="442"/>
    </row>
    <row r="9" spans="2:5" ht="75" customHeight="1" thickBot="1" x14ac:dyDescent="0.4">
      <c r="B9" s="32"/>
      <c r="C9" s="33" t="s">
        <v>2</v>
      </c>
      <c r="D9" s="30" t="s">
        <v>670</v>
      </c>
      <c r="E9" s="30" t="s">
        <v>671</v>
      </c>
    </row>
    <row r="10" spans="2:5" ht="33.75" customHeight="1" thickBot="1" x14ac:dyDescent="0.4">
      <c r="B10" s="32"/>
      <c r="C10" s="297" t="s">
        <v>669</v>
      </c>
      <c r="D10" s="298">
        <v>0</v>
      </c>
      <c r="E10" s="298">
        <v>0</v>
      </c>
    </row>
  </sheetData>
  <sheetProtection algorithmName="SHA-512" hashValue="2925+4TFWsqAVdfSuNG1mfJVJdlaEUFJMu2LTMa63gpzbbSz7mkPzrzRompzPIIe0NoOgaICFwE/zXA7qR+hsg==" saltValue="mOvhlcOUwTCZrHH3/r52Bg==" spinCount="100000" sheet="1" objects="1" scenarios="1"/>
  <mergeCells count="2">
    <mergeCell ref="B6:E6"/>
    <mergeCell ref="C8:E8"/>
  </mergeCells>
  <hyperlinks>
    <hyperlink ref="B2" location="Tartalom!A1" display="Back to contents page" xr:uid="{5A4FA24F-4384-4DBF-AA71-02C60ADCFB1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I39"/>
  <sheetViews>
    <sheetView showGridLines="0" zoomScale="85" zoomScaleNormal="85" workbookViewId="0">
      <selection activeCell="B4" sqref="B4"/>
    </sheetView>
  </sheetViews>
  <sheetFormatPr defaultRowHeight="14.5" x14ac:dyDescent="0.35"/>
  <cols>
    <col min="1" max="2" width="4.453125" customWidth="1"/>
    <col min="3" max="3" width="60.7265625" customWidth="1"/>
    <col min="4" max="4" width="19" customWidth="1"/>
    <col min="5" max="5" width="17" bestFit="1" customWidth="1"/>
    <col min="6" max="6" width="14.26953125" customWidth="1"/>
    <col min="7" max="7" width="15.54296875" customWidth="1"/>
    <col min="8" max="8" width="12" customWidth="1"/>
    <col min="9" max="9" width="23.1796875" customWidth="1"/>
  </cols>
  <sheetData>
    <row r="1" spans="2:9" ht="12.75" customHeight="1" x14ac:dyDescent="0.35"/>
    <row r="2" spans="2:9" x14ac:dyDescent="0.35">
      <c r="B2" s="179" t="s">
        <v>0</v>
      </c>
      <c r="C2" s="100"/>
      <c r="D2" s="100"/>
      <c r="E2" s="100"/>
    </row>
    <row r="3" spans="2:9" x14ac:dyDescent="0.35">
      <c r="B3" s="1"/>
      <c r="C3" s="1"/>
      <c r="D3" s="1"/>
      <c r="E3" s="1"/>
    </row>
    <row r="4" spans="2:9" ht="15.5" x14ac:dyDescent="0.35">
      <c r="B4" s="19" t="s">
        <v>18</v>
      </c>
      <c r="C4" s="2"/>
      <c r="D4" s="2"/>
      <c r="E4" s="2"/>
    </row>
    <row r="5" spans="2:9" ht="2" customHeight="1" x14ac:dyDescent="0.35">
      <c r="B5" s="1"/>
      <c r="C5" s="1"/>
      <c r="D5" s="1"/>
      <c r="E5" s="1"/>
    </row>
    <row r="6" spans="2:9" ht="2" customHeight="1" x14ac:dyDescent="0.35">
      <c r="B6" s="430"/>
      <c r="C6" s="430"/>
      <c r="D6" s="430"/>
      <c r="E6" s="430"/>
      <c r="F6" s="430"/>
      <c r="G6" s="430"/>
      <c r="H6" s="430"/>
      <c r="I6" s="430"/>
    </row>
    <row r="7" spans="2:9" ht="2" customHeight="1" x14ac:dyDescent="0.35">
      <c r="B7" s="3"/>
      <c r="C7" s="3"/>
      <c r="D7" s="4"/>
      <c r="E7" s="6"/>
    </row>
    <row r="8" spans="2:9" ht="15" thickBot="1" x14ac:dyDescent="0.4">
      <c r="B8" s="32"/>
      <c r="C8" s="442">
        <f>+Tartalom!B3</f>
        <v>44926</v>
      </c>
      <c r="D8" s="443"/>
      <c r="E8" s="443"/>
      <c r="F8" s="443"/>
      <c r="G8" s="443"/>
      <c r="H8" s="443"/>
      <c r="I8" s="443"/>
    </row>
    <row r="9" spans="2:9" ht="23.25" customHeight="1" thickBot="1" x14ac:dyDescent="0.4">
      <c r="C9" s="34" t="s">
        <v>19</v>
      </c>
      <c r="D9" s="439" t="s">
        <v>20</v>
      </c>
      <c r="E9" s="441" t="s">
        <v>21</v>
      </c>
      <c r="F9" s="441"/>
      <c r="G9" s="441"/>
      <c r="H9" s="441"/>
      <c r="I9" s="441"/>
    </row>
    <row r="10" spans="2:9" ht="42.5" thickBot="1" x14ac:dyDescent="0.4">
      <c r="C10" s="110" t="s">
        <v>2</v>
      </c>
      <c r="D10" s="440"/>
      <c r="E10" s="111" t="s">
        <v>22</v>
      </c>
      <c r="F10" s="111" t="s">
        <v>23</v>
      </c>
      <c r="G10" s="111" t="s">
        <v>24</v>
      </c>
      <c r="H10" s="111" t="s">
        <v>25</v>
      </c>
      <c r="I10" s="111" t="s">
        <v>33</v>
      </c>
    </row>
    <row r="11" spans="2:9" x14ac:dyDescent="0.35">
      <c r="C11" s="113" t="s">
        <v>822</v>
      </c>
      <c r="D11" s="121">
        <v>65</v>
      </c>
      <c r="E11" s="121">
        <v>65</v>
      </c>
      <c r="F11" s="121">
        <v>0</v>
      </c>
      <c r="G11" s="121">
        <v>0</v>
      </c>
      <c r="H11" s="121">
        <v>0</v>
      </c>
      <c r="I11" s="121">
        <v>0</v>
      </c>
    </row>
    <row r="12" spans="2:9" ht="21.5" x14ac:dyDescent="0.35">
      <c r="C12" s="36" t="s">
        <v>823</v>
      </c>
      <c r="D12" s="54">
        <v>99157</v>
      </c>
      <c r="E12" s="54">
        <v>99157</v>
      </c>
      <c r="F12" s="54">
        <v>0</v>
      </c>
      <c r="G12" s="54">
        <v>0</v>
      </c>
      <c r="H12" s="54">
        <v>0</v>
      </c>
      <c r="I12" s="54">
        <v>0</v>
      </c>
    </row>
    <row r="13" spans="2:9" x14ac:dyDescent="0.35">
      <c r="C13" s="36" t="s">
        <v>26</v>
      </c>
      <c r="D13" s="54"/>
      <c r="E13" s="54">
        <v>0</v>
      </c>
      <c r="F13" s="54">
        <v>0</v>
      </c>
      <c r="G13" s="54">
        <v>0</v>
      </c>
      <c r="H13" s="54">
        <v>0</v>
      </c>
      <c r="I13" s="54">
        <v>0</v>
      </c>
    </row>
    <row r="14" spans="2:9" x14ac:dyDescent="0.35">
      <c r="C14" s="36" t="s">
        <v>27</v>
      </c>
      <c r="D14" s="54"/>
      <c r="E14" s="54">
        <v>0</v>
      </c>
      <c r="F14" s="54">
        <v>0</v>
      </c>
      <c r="G14" s="54">
        <v>0</v>
      </c>
      <c r="H14" s="54">
        <v>0</v>
      </c>
      <c r="I14" s="54">
        <v>0</v>
      </c>
    </row>
    <row r="15" spans="2:9" x14ac:dyDescent="0.35">
      <c r="C15" s="36" t="s">
        <v>812</v>
      </c>
      <c r="D15" s="54">
        <v>10048</v>
      </c>
      <c r="E15" s="54">
        <v>10037.951999999999</v>
      </c>
      <c r="F15" s="54">
        <v>0</v>
      </c>
      <c r="G15" s="54">
        <v>0</v>
      </c>
      <c r="H15" s="54">
        <v>0</v>
      </c>
      <c r="I15" s="54">
        <v>10.048</v>
      </c>
    </row>
    <row r="16" spans="2:9" x14ac:dyDescent="0.35">
      <c r="C16" s="36" t="s">
        <v>813</v>
      </c>
      <c r="D16" s="54">
        <v>24671</v>
      </c>
      <c r="E16" s="54">
        <v>24671</v>
      </c>
      <c r="F16" s="54">
        <v>0</v>
      </c>
      <c r="G16" s="54">
        <v>0</v>
      </c>
      <c r="H16" s="54">
        <v>0</v>
      </c>
      <c r="I16" s="54">
        <v>0</v>
      </c>
    </row>
    <row r="17" spans="3:9" x14ac:dyDescent="0.35">
      <c r="C17" s="36" t="s">
        <v>28</v>
      </c>
      <c r="D17" s="54">
        <v>372792</v>
      </c>
      <c r="E17" s="54">
        <v>372792</v>
      </c>
      <c r="F17" s="54">
        <v>0</v>
      </c>
      <c r="G17" s="54">
        <v>0</v>
      </c>
      <c r="H17" s="54">
        <v>0</v>
      </c>
      <c r="I17" s="54">
        <v>0</v>
      </c>
    </row>
    <row r="18" spans="3:9" x14ac:dyDescent="0.35">
      <c r="C18" s="36" t="s">
        <v>30</v>
      </c>
      <c r="D18" s="54"/>
      <c r="E18" s="54">
        <v>0</v>
      </c>
      <c r="F18" s="54">
        <v>0</v>
      </c>
      <c r="G18" s="54">
        <v>0</v>
      </c>
      <c r="H18" s="54">
        <v>0</v>
      </c>
      <c r="I18" s="54">
        <v>0</v>
      </c>
    </row>
    <row r="19" spans="3:9" x14ac:dyDescent="0.35">
      <c r="C19" s="36" t="s">
        <v>814</v>
      </c>
      <c r="D19" s="54"/>
      <c r="E19" s="54">
        <v>0</v>
      </c>
      <c r="F19" s="54">
        <v>0</v>
      </c>
      <c r="G19" s="54">
        <v>0</v>
      </c>
      <c r="H19" s="54">
        <v>0</v>
      </c>
      <c r="I19" s="54">
        <v>0</v>
      </c>
    </row>
    <row r="20" spans="3:9" ht="23.25" customHeight="1" x14ac:dyDescent="0.35">
      <c r="C20" s="36" t="s">
        <v>815</v>
      </c>
      <c r="D20" s="54">
        <v>103</v>
      </c>
      <c r="E20" s="54">
        <v>103.06013400000001</v>
      </c>
      <c r="F20" s="54">
        <v>0</v>
      </c>
      <c r="G20" s="54">
        <v>0</v>
      </c>
      <c r="H20" s="54">
        <v>0</v>
      </c>
      <c r="I20" s="54">
        <v>-6.0134000000005017E-2</v>
      </c>
    </row>
    <row r="21" spans="3:9" x14ac:dyDescent="0.35">
      <c r="C21" s="36" t="s">
        <v>29</v>
      </c>
      <c r="D21" s="54">
        <v>15</v>
      </c>
      <c r="E21" s="54">
        <v>15</v>
      </c>
      <c r="F21" s="54">
        <v>0</v>
      </c>
      <c r="G21" s="54">
        <v>0</v>
      </c>
      <c r="H21" s="54">
        <v>0</v>
      </c>
      <c r="I21" s="54">
        <v>0</v>
      </c>
    </row>
    <row r="22" spans="3:9" x14ac:dyDescent="0.35">
      <c r="C22" s="36" t="s">
        <v>824</v>
      </c>
      <c r="D22" s="54">
        <v>86</v>
      </c>
      <c r="E22" s="54">
        <v>86</v>
      </c>
      <c r="F22" s="54">
        <v>0</v>
      </c>
      <c r="G22" s="54">
        <v>0</v>
      </c>
      <c r="H22" s="54">
        <v>0</v>
      </c>
      <c r="I22" s="54">
        <v>0</v>
      </c>
    </row>
    <row r="23" spans="3:9" x14ac:dyDescent="0.35">
      <c r="C23" s="36" t="s">
        <v>816</v>
      </c>
      <c r="D23" s="54"/>
      <c r="E23" s="54">
        <v>0</v>
      </c>
      <c r="F23" s="54">
        <v>0</v>
      </c>
      <c r="G23" s="54">
        <v>0</v>
      </c>
      <c r="H23" s="54">
        <v>0</v>
      </c>
      <c r="I23" s="54">
        <v>0</v>
      </c>
    </row>
    <row r="24" spans="3:9" x14ac:dyDescent="0.35">
      <c r="C24" s="36" t="s">
        <v>31</v>
      </c>
      <c r="D24" s="54"/>
      <c r="E24" s="54">
        <v>0</v>
      </c>
      <c r="F24" s="54">
        <v>0</v>
      </c>
      <c r="G24" s="54">
        <v>0</v>
      </c>
      <c r="H24" s="54">
        <v>0</v>
      </c>
      <c r="I24" s="54">
        <v>0</v>
      </c>
    </row>
    <row r="25" spans="3:9" x14ac:dyDescent="0.35">
      <c r="C25" s="36" t="s">
        <v>817</v>
      </c>
      <c r="D25" s="54">
        <v>39</v>
      </c>
      <c r="E25" s="54">
        <v>39</v>
      </c>
      <c r="F25" s="54">
        <v>0</v>
      </c>
      <c r="G25" s="54">
        <v>0</v>
      </c>
      <c r="H25" s="54">
        <v>0</v>
      </c>
      <c r="I25" s="54">
        <v>0</v>
      </c>
    </row>
    <row r="26" spans="3:9" x14ac:dyDescent="0.35">
      <c r="C26" s="36" t="s">
        <v>32</v>
      </c>
      <c r="D26" s="54">
        <v>498</v>
      </c>
      <c r="E26" s="54">
        <v>498</v>
      </c>
      <c r="F26" s="54">
        <v>0</v>
      </c>
      <c r="G26" s="54">
        <v>0</v>
      </c>
      <c r="H26" s="54">
        <v>0</v>
      </c>
      <c r="I26" s="54">
        <v>0</v>
      </c>
    </row>
    <row r="27" spans="3:9" x14ac:dyDescent="0.35">
      <c r="C27" s="37" t="s">
        <v>165</v>
      </c>
      <c r="D27" s="61">
        <v>507474</v>
      </c>
      <c r="E27" s="61">
        <v>507464.01213400002</v>
      </c>
      <c r="F27" s="61">
        <v>0</v>
      </c>
      <c r="G27" s="61">
        <v>0</v>
      </c>
      <c r="H27" s="61">
        <v>0</v>
      </c>
      <c r="I27" s="61">
        <v>9.987865999999995</v>
      </c>
    </row>
    <row r="28" spans="3:9" x14ac:dyDescent="0.35">
      <c r="C28" s="116" t="s">
        <v>818</v>
      </c>
      <c r="D28" s="122">
        <v>0</v>
      </c>
      <c r="E28" s="123">
        <v>0</v>
      </c>
      <c r="F28" s="123">
        <v>0</v>
      </c>
      <c r="G28" s="123">
        <v>0</v>
      </c>
      <c r="H28" s="123">
        <v>0</v>
      </c>
      <c r="I28" s="123">
        <v>0</v>
      </c>
    </row>
    <row r="29" spans="3:9" x14ac:dyDescent="0.35">
      <c r="C29" s="38" t="s">
        <v>35</v>
      </c>
      <c r="D29" s="92">
        <v>367896</v>
      </c>
      <c r="E29" s="124">
        <v>0</v>
      </c>
      <c r="F29" s="124">
        <v>0</v>
      </c>
      <c r="G29" s="124">
        <v>0</v>
      </c>
      <c r="H29" s="124">
        <v>0</v>
      </c>
      <c r="I29" s="124">
        <v>367896</v>
      </c>
    </row>
    <row r="30" spans="3:9" x14ac:dyDescent="0.35">
      <c r="C30" s="38" t="s">
        <v>819</v>
      </c>
      <c r="D30" s="92">
        <v>101732</v>
      </c>
      <c r="E30" s="124">
        <v>0</v>
      </c>
      <c r="F30" s="124">
        <v>0</v>
      </c>
      <c r="G30" s="124">
        <v>0</v>
      </c>
      <c r="H30" s="124">
        <v>0</v>
      </c>
      <c r="I30" s="124">
        <v>101732</v>
      </c>
    </row>
    <row r="31" spans="3:9" x14ac:dyDescent="0.35">
      <c r="C31" s="38" t="s">
        <v>36</v>
      </c>
      <c r="D31" s="92">
        <v>0</v>
      </c>
      <c r="E31" s="124">
        <v>0</v>
      </c>
      <c r="F31" s="124">
        <v>0</v>
      </c>
      <c r="G31" s="124">
        <v>0</v>
      </c>
      <c r="H31" s="124">
        <v>0</v>
      </c>
      <c r="I31" s="124">
        <v>0</v>
      </c>
    </row>
    <row r="32" spans="3:9" x14ac:dyDescent="0.35">
      <c r="C32" s="38" t="s">
        <v>38</v>
      </c>
      <c r="D32" s="92">
        <v>0</v>
      </c>
      <c r="E32" s="124">
        <v>0</v>
      </c>
      <c r="F32" s="124">
        <v>0</v>
      </c>
      <c r="G32" s="124">
        <v>0</v>
      </c>
      <c r="H32" s="124">
        <v>0</v>
      </c>
      <c r="I32" s="124">
        <v>0</v>
      </c>
    </row>
    <row r="33" spans="3:9" x14ac:dyDescent="0.35">
      <c r="C33" s="38" t="s">
        <v>34</v>
      </c>
      <c r="D33" s="92">
        <v>0</v>
      </c>
      <c r="E33" s="124">
        <v>0</v>
      </c>
      <c r="F33" s="124">
        <v>0</v>
      </c>
      <c r="G33" s="124">
        <v>0</v>
      </c>
      <c r="H33" s="124">
        <v>0</v>
      </c>
      <c r="I33" s="124">
        <v>0</v>
      </c>
    </row>
    <row r="34" spans="3:9" x14ac:dyDescent="0.35">
      <c r="C34" s="38" t="s">
        <v>820</v>
      </c>
      <c r="D34" s="92">
        <v>0</v>
      </c>
      <c r="E34" s="124">
        <v>0</v>
      </c>
      <c r="F34" s="124">
        <v>0</v>
      </c>
      <c r="G34" s="124">
        <v>0</v>
      </c>
      <c r="H34" s="124">
        <v>0</v>
      </c>
      <c r="I34" s="124">
        <v>0</v>
      </c>
    </row>
    <row r="35" spans="3:9" x14ac:dyDescent="0.35">
      <c r="C35" s="38" t="s">
        <v>821</v>
      </c>
      <c r="D35" s="92">
        <v>0</v>
      </c>
      <c r="E35" s="124">
        <v>0</v>
      </c>
      <c r="F35" s="124">
        <v>0</v>
      </c>
      <c r="G35" s="124">
        <v>0</v>
      </c>
      <c r="H35" s="124">
        <v>0</v>
      </c>
      <c r="I35" s="124">
        <v>0</v>
      </c>
    </row>
    <row r="36" spans="3:9" x14ac:dyDescent="0.35">
      <c r="C36" s="38" t="s">
        <v>825</v>
      </c>
      <c r="D36" s="92">
        <v>453</v>
      </c>
      <c r="E36" s="124">
        <v>0</v>
      </c>
      <c r="F36" s="124">
        <v>0</v>
      </c>
      <c r="G36" s="124">
        <v>0</v>
      </c>
      <c r="H36" s="124">
        <v>0</v>
      </c>
      <c r="I36" s="124">
        <v>453</v>
      </c>
    </row>
    <row r="37" spans="3:9" x14ac:dyDescent="0.35">
      <c r="C37" s="38" t="s">
        <v>826</v>
      </c>
      <c r="D37" s="92">
        <v>84</v>
      </c>
      <c r="E37" s="124">
        <v>0</v>
      </c>
      <c r="F37" s="124">
        <v>0</v>
      </c>
      <c r="G37" s="124">
        <v>0</v>
      </c>
      <c r="H37" s="124">
        <v>0</v>
      </c>
      <c r="I37" s="124">
        <v>84</v>
      </c>
    </row>
    <row r="38" spans="3:9" x14ac:dyDescent="0.35">
      <c r="C38" s="38" t="s">
        <v>37</v>
      </c>
      <c r="D38" s="92">
        <v>2862</v>
      </c>
      <c r="E38" s="124">
        <v>0</v>
      </c>
      <c r="F38" s="124">
        <v>0</v>
      </c>
      <c r="G38" s="124">
        <v>0</v>
      </c>
      <c r="H38" s="124">
        <v>0</v>
      </c>
      <c r="I38" s="124">
        <v>2862</v>
      </c>
    </row>
    <row r="39" spans="3:9" ht="15" thickBot="1" x14ac:dyDescent="0.4">
      <c r="C39" s="115" t="s">
        <v>39</v>
      </c>
      <c r="D39" s="125">
        <v>473027</v>
      </c>
      <c r="E39" s="126">
        <v>0</v>
      </c>
      <c r="F39" s="126">
        <v>0</v>
      </c>
      <c r="G39" s="126">
        <v>0</v>
      </c>
      <c r="H39" s="126">
        <v>0</v>
      </c>
      <c r="I39" s="126">
        <v>473027</v>
      </c>
    </row>
  </sheetData>
  <sheetProtection algorithmName="SHA-512" hashValue="3of0CVrdlWM4pNKztnUKBmdlUqc9t9U97Y8q15e3l+vhMXCeTmbYrPHzaSMzq12V+jvs2AqqEXOeaLBnR8YJ2A==" saltValue="9TGA+SHK8DnME1oxs8/PWA==" spinCount="100000" sheet="1" objects="1" scenarios="1"/>
  <mergeCells count="4">
    <mergeCell ref="D9:D10"/>
    <mergeCell ref="E9:I9"/>
    <mergeCell ref="B6:I6"/>
    <mergeCell ref="C8:I8"/>
  </mergeCells>
  <hyperlinks>
    <hyperlink ref="B2" location="Tartalom!A1" display="Back to contents page" xr:uid="{B3C520AB-2519-4622-B245-27299C268A67}"/>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EE990-105A-4DCC-AC45-F1DF86E7E35D}">
  <sheetPr>
    <tabColor rgb="FF92D050"/>
  </sheetPr>
  <dimension ref="B1:G16"/>
  <sheetViews>
    <sheetView showGridLines="0" zoomScaleNormal="100" workbookViewId="0">
      <selection activeCell="B4" sqref="B4"/>
    </sheetView>
  </sheetViews>
  <sheetFormatPr defaultRowHeight="14.5" x14ac:dyDescent="0.35"/>
  <cols>
    <col min="1" max="1" width="4.453125" customWidth="1"/>
    <col min="2" max="2" width="6.1796875" customWidth="1"/>
    <col min="3" max="3" width="42.81640625" customWidth="1"/>
    <col min="4" max="4" width="12.1796875" customWidth="1"/>
    <col min="5" max="5" width="13.36328125" customWidth="1"/>
    <col min="6" max="6" width="11.90625" customWidth="1"/>
    <col min="7" max="7" width="12.6328125" customWidth="1"/>
  </cols>
  <sheetData>
    <row r="1" spans="2:7" ht="12.75" customHeight="1" x14ac:dyDescent="0.35"/>
    <row r="2" spans="2:7" x14ac:dyDescent="0.35">
      <c r="B2" s="179" t="s">
        <v>0</v>
      </c>
      <c r="C2" s="359"/>
      <c r="D2" s="359"/>
      <c r="E2" s="359"/>
    </row>
    <row r="3" spans="2:7" x14ac:dyDescent="0.35">
      <c r="B3" s="1"/>
      <c r="C3" s="1"/>
      <c r="D3" s="1"/>
      <c r="E3" s="1"/>
    </row>
    <row r="4" spans="2:7" ht="15.5" x14ac:dyDescent="0.35">
      <c r="B4" s="360" t="s">
        <v>831</v>
      </c>
      <c r="C4" s="2"/>
      <c r="D4" s="2"/>
      <c r="E4" s="2"/>
    </row>
    <row r="5" spans="2:7" x14ac:dyDescent="0.35">
      <c r="B5" s="1"/>
      <c r="C5" s="1"/>
      <c r="D5" s="1"/>
      <c r="E5" s="1"/>
    </row>
    <row r="6" spans="2:7" ht="15" customHeight="1" x14ac:dyDescent="0.35">
      <c r="B6" s="482" t="s">
        <v>832</v>
      </c>
      <c r="C6" s="482"/>
      <c r="D6" s="482"/>
      <c r="E6" s="482"/>
      <c r="F6" s="482"/>
      <c r="G6" s="482"/>
    </row>
    <row r="7" spans="2:7" x14ac:dyDescent="0.35">
      <c r="B7" s="361"/>
      <c r="C7" s="362"/>
      <c r="D7" s="362"/>
      <c r="E7" s="362"/>
    </row>
    <row r="8" spans="2:7" ht="15" thickBot="1" x14ac:dyDescent="0.4">
      <c r="B8" s="32"/>
      <c r="C8" s="442"/>
      <c r="D8" s="442"/>
      <c r="E8" s="442"/>
      <c r="F8" s="442"/>
      <c r="G8" s="442"/>
    </row>
    <row r="9" spans="2:7" ht="24.5" customHeight="1" thickBot="1" x14ac:dyDescent="0.4">
      <c r="B9" s="32"/>
      <c r="C9" s="354" t="s">
        <v>2</v>
      </c>
      <c r="D9" s="531" t="s">
        <v>833</v>
      </c>
      <c r="E9" s="532"/>
      <c r="F9" s="533" t="s">
        <v>834</v>
      </c>
      <c r="G9" s="531"/>
    </row>
    <row r="10" spans="2:7" ht="49.5" customHeight="1" thickBot="1" x14ac:dyDescent="0.4">
      <c r="B10" s="32"/>
      <c r="C10" s="363" t="s">
        <v>835</v>
      </c>
      <c r="D10" s="364">
        <f>Tartalom!B3</f>
        <v>44926</v>
      </c>
      <c r="E10" s="365">
        <v>44561</v>
      </c>
      <c r="F10" s="364">
        <f>Tartalom!B3</f>
        <v>44926</v>
      </c>
      <c r="G10" s="366">
        <v>44561</v>
      </c>
    </row>
    <row r="11" spans="2:7" x14ac:dyDescent="0.35">
      <c r="C11" s="367" t="s">
        <v>836</v>
      </c>
      <c r="D11" s="368">
        <v>-195.00244068074971</v>
      </c>
      <c r="E11" s="369">
        <v>271.1842636083893</v>
      </c>
      <c r="F11" s="368">
        <v>-22.065393344678071</v>
      </c>
      <c r="G11" s="368">
        <v>470.03690761502958</v>
      </c>
    </row>
    <row r="12" spans="2:7" x14ac:dyDescent="0.35">
      <c r="C12" s="370" t="s">
        <v>837</v>
      </c>
      <c r="D12" s="371">
        <v>-573.95655170207101</v>
      </c>
      <c r="E12" s="372">
        <v>-1008.0193662811944</v>
      </c>
      <c r="F12" s="371">
        <v>11.605152441488292</v>
      </c>
      <c r="G12" s="371">
        <v>-963.86644745585977</v>
      </c>
    </row>
    <row r="13" spans="2:7" x14ac:dyDescent="0.35">
      <c r="C13" s="370" t="s">
        <v>838</v>
      </c>
      <c r="D13" s="371">
        <v>2004.0629222989442</v>
      </c>
      <c r="E13" s="372">
        <v>1251.6051221864518</v>
      </c>
      <c r="F13" s="373"/>
      <c r="G13" s="373"/>
    </row>
    <row r="14" spans="2:7" x14ac:dyDescent="0.35">
      <c r="C14" s="370" t="s">
        <v>839</v>
      </c>
      <c r="D14" s="371">
        <v>-2141.7395038600989</v>
      </c>
      <c r="E14" s="372">
        <v>-1302.4609016664328</v>
      </c>
      <c r="F14" s="373"/>
      <c r="G14" s="373"/>
    </row>
    <row r="15" spans="2:7" x14ac:dyDescent="0.35">
      <c r="C15" s="370" t="s">
        <v>840</v>
      </c>
      <c r="D15" s="371">
        <v>-1857.4290960989247</v>
      </c>
      <c r="E15" s="372">
        <v>-929.75301263311121</v>
      </c>
      <c r="F15" s="373"/>
      <c r="G15" s="373"/>
    </row>
    <row r="16" spans="2:7" ht="15" thickBot="1" x14ac:dyDescent="0.4">
      <c r="C16" s="374" t="s">
        <v>841</v>
      </c>
      <c r="D16" s="375">
        <v>1970.4511254153431</v>
      </c>
      <c r="E16" s="376">
        <v>995.73442321157745</v>
      </c>
      <c r="F16" s="343"/>
      <c r="G16" s="343"/>
    </row>
  </sheetData>
  <sheetProtection algorithmName="SHA-512" hashValue="5Ga8DOD3ZI/XYjg8gI9lktWas+HYv+H4jsrpMOiDHCNUqSNmst5LiqgNoxOzoLNUAO+O6lJfBAXUsc0miJqKOQ==" saltValue="hb8xLcqCAUAQs0icOlbrdA==" spinCount="100000" sheet="1" objects="1" scenarios="1"/>
  <mergeCells count="4">
    <mergeCell ref="B6:G6"/>
    <mergeCell ref="C8:G8"/>
    <mergeCell ref="D9:E9"/>
    <mergeCell ref="F9:G9"/>
  </mergeCells>
  <hyperlinks>
    <hyperlink ref="B2" location="Tartalom!A1" display="Back to contents page" xr:uid="{D153F2D2-4FB4-46B1-9CDF-FA80B8F40349}"/>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H23"/>
  <sheetViews>
    <sheetView showGridLines="0" zoomScale="70" zoomScaleNormal="70" workbookViewId="0">
      <selection activeCell="B4" sqref="B4"/>
    </sheetView>
  </sheetViews>
  <sheetFormatPr defaultRowHeight="14.5" x14ac:dyDescent="0.35"/>
  <cols>
    <col min="1" max="2" width="4.453125" customWidth="1"/>
    <col min="3" max="3" width="60.7265625" customWidth="1"/>
    <col min="4" max="4" width="19" customWidth="1"/>
    <col min="5" max="6" width="16.26953125" customWidth="1"/>
    <col min="7" max="7" width="17" bestFit="1" customWidth="1"/>
    <col min="8" max="8" width="15.54296875" customWidth="1"/>
  </cols>
  <sheetData>
    <row r="1" spans="2:8" ht="12.75" customHeight="1" x14ac:dyDescent="0.35"/>
    <row r="2" spans="2:8" x14ac:dyDescent="0.35">
      <c r="B2" s="179" t="s">
        <v>0</v>
      </c>
      <c r="C2" s="100"/>
      <c r="D2" s="100"/>
      <c r="E2" s="100"/>
      <c r="F2" s="100"/>
    </row>
    <row r="3" spans="2:8" x14ac:dyDescent="0.35">
      <c r="B3" s="1"/>
      <c r="C3" s="1"/>
      <c r="D3" s="1"/>
      <c r="E3" s="1"/>
      <c r="F3" s="1"/>
    </row>
    <row r="4" spans="2:8" ht="15.5" x14ac:dyDescent="0.35">
      <c r="B4" s="19" t="s">
        <v>40</v>
      </c>
      <c r="C4" s="2"/>
      <c r="D4" s="2"/>
      <c r="E4" s="2"/>
      <c r="F4" s="2"/>
    </row>
    <row r="5" spans="2:8" ht="2" customHeight="1" x14ac:dyDescent="0.35">
      <c r="B5" s="1"/>
      <c r="C5" s="1"/>
      <c r="D5" s="1"/>
      <c r="E5" s="1"/>
      <c r="F5" s="1"/>
    </row>
    <row r="6" spans="2:8" ht="2" customHeight="1" x14ac:dyDescent="0.35">
      <c r="B6" s="447"/>
      <c r="C6" s="447"/>
      <c r="D6" s="447"/>
      <c r="E6" s="447"/>
      <c r="F6" s="447"/>
      <c r="G6" s="447"/>
      <c r="H6" s="447"/>
    </row>
    <row r="7" spans="2:8" ht="2" customHeight="1" x14ac:dyDescent="0.35">
      <c r="B7" s="3"/>
      <c r="C7" s="3"/>
      <c r="D7" s="4"/>
      <c r="E7" s="4"/>
      <c r="F7" s="5"/>
    </row>
    <row r="8" spans="2:8" ht="15" thickBot="1" x14ac:dyDescent="0.4">
      <c r="B8" s="32"/>
      <c r="C8" s="442">
        <f>+Tartalom!B3</f>
        <v>44926</v>
      </c>
      <c r="D8" s="442"/>
      <c r="E8" s="442"/>
      <c r="F8" s="442"/>
      <c r="G8" s="442"/>
      <c r="H8" s="442"/>
    </row>
    <row r="9" spans="2:8" ht="23.25" customHeight="1" thickBot="1" x14ac:dyDescent="0.4">
      <c r="C9" s="34" t="s">
        <v>19</v>
      </c>
      <c r="D9" s="439" t="s">
        <v>41</v>
      </c>
      <c r="E9" s="446" t="s">
        <v>42</v>
      </c>
      <c r="F9" s="446"/>
      <c r="G9" s="446"/>
      <c r="H9" s="446"/>
    </row>
    <row r="10" spans="2:8" ht="23.5" customHeight="1" thickBot="1" x14ac:dyDescent="0.4">
      <c r="C10" s="129" t="s">
        <v>2</v>
      </c>
      <c r="D10" s="445"/>
      <c r="E10" s="35" t="s">
        <v>43</v>
      </c>
      <c r="F10" s="35" t="s">
        <v>45</v>
      </c>
      <c r="G10" s="35" t="s">
        <v>44</v>
      </c>
      <c r="H10" s="35" t="s">
        <v>46</v>
      </c>
    </row>
    <row r="11" spans="2:8" ht="21" x14ac:dyDescent="0.35">
      <c r="C11" s="40" t="s">
        <v>49</v>
      </c>
      <c r="D11" s="61">
        <v>507474</v>
      </c>
      <c r="E11" s="61">
        <v>507464.01213400002</v>
      </c>
      <c r="F11" s="61">
        <v>0</v>
      </c>
      <c r="G11" s="61">
        <v>0</v>
      </c>
      <c r="H11" s="61">
        <v>0</v>
      </c>
    </row>
    <row r="12" spans="2:8" ht="22" x14ac:dyDescent="0.35">
      <c r="C12" s="37" t="s">
        <v>50</v>
      </c>
      <c r="D12" s="61">
        <v>473027</v>
      </c>
      <c r="E12" s="61">
        <v>0</v>
      </c>
      <c r="F12" s="118">
        <v>0</v>
      </c>
      <c r="G12" s="118">
        <v>0</v>
      </c>
      <c r="H12" s="118">
        <v>0</v>
      </c>
    </row>
    <row r="13" spans="2:8" x14ac:dyDescent="0.35">
      <c r="C13" s="40" t="s">
        <v>51</v>
      </c>
      <c r="D13" s="61">
        <v>34447</v>
      </c>
      <c r="E13" s="61">
        <v>507464.01213400002</v>
      </c>
      <c r="F13" s="118">
        <v>0</v>
      </c>
      <c r="G13" s="118">
        <v>0</v>
      </c>
      <c r="H13" s="118">
        <v>0</v>
      </c>
    </row>
    <row r="14" spans="2:8" x14ac:dyDescent="0.35">
      <c r="C14" s="37" t="s">
        <v>47</v>
      </c>
      <c r="D14" s="119">
        <v>146</v>
      </c>
      <c r="E14" s="119">
        <v>146</v>
      </c>
      <c r="F14" s="119">
        <v>0</v>
      </c>
      <c r="G14" s="120">
        <v>0</v>
      </c>
      <c r="H14" s="120">
        <v>0</v>
      </c>
    </row>
    <row r="15" spans="2:8" x14ac:dyDescent="0.35">
      <c r="C15" s="39" t="s">
        <v>52</v>
      </c>
      <c r="D15" s="426">
        <v>-10.048</v>
      </c>
      <c r="E15" s="426">
        <v>0</v>
      </c>
      <c r="F15" s="51">
        <v>0</v>
      </c>
      <c r="G15" s="51">
        <v>0</v>
      </c>
      <c r="H15" s="51">
        <v>0</v>
      </c>
    </row>
    <row r="16" spans="2:8" x14ac:dyDescent="0.35">
      <c r="C16" s="39" t="s">
        <v>53</v>
      </c>
      <c r="D16" s="426">
        <v>0</v>
      </c>
      <c r="E16" s="426">
        <v>0</v>
      </c>
      <c r="F16" s="51">
        <v>0</v>
      </c>
      <c r="G16" s="51">
        <v>0</v>
      </c>
      <c r="H16" s="51">
        <v>0</v>
      </c>
    </row>
    <row r="17" spans="3:8" x14ac:dyDescent="0.35">
      <c r="C17" s="39" t="s">
        <v>54</v>
      </c>
      <c r="D17" s="426">
        <v>0</v>
      </c>
      <c r="E17" s="426">
        <v>0</v>
      </c>
      <c r="F17" s="51">
        <v>0</v>
      </c>
      <c r="G17" s="51">
        <v>0</v>
      </c>
      <c r="H17" s="51">
        <v>0</v>
      </c>
    </row>
    <row r="18" spans="3:8" x14ac:dyDescent="0.35">
      <c r="C18" s="39" t="s">
        <v>55</v>
      </c>
      <c r="D18" s="426">
        <v>0</v>
      </c>
      <c r="E18" s="426">
        <v>0</v>
      </c>
      <c r="F18" s="51">
        <v>0</v>
      </c>
      <c r="G18" s="51">
        <v>0</v>
      </c>
      <c r="H18" s="51">
        <v>0</v>
      </c>
    </row>
    <row r="19" spans="3:8" x14ac:dyDescent="0.35">
      <c r="C19" s="39" t="s">
        <v>56</v>
      </c>
      <c r="D19" s="426">
        <v>-72.581978499999991</v>
      </c>
      <c r="E19" s="426">
        <v>-72.581978499999991</v>
      </c>
      <c r="F19" s="51">
        <v>0</v>
      </c>
      <c r="G19" s="51">
        <v>0</v>
      </c>
      <c r="H19" s="51">
        <v>0</v>
      </c>
    </row>
    <row r="20" spans="3:8" x14ac:dyDescent="0.35">
      <c r="C20" s="39" t="s">
        <v>57</v>
      </c>
      <c r="D20" s="426">
        <v>0</v>
      </c>
      <c r="E20" s="426">
        <v>0</v>
      </c>
      <c r="F20" s="51">
        <v>0</v>
      </c>
      <c r="G20" s="51">
        <v>0</v>
      </c>
      <c r="H20" s="51">
        <v>0</v>
      </c>
    </row>
    <row r="21" spans="3:8" x14ac:dyDescent="0.35">
      <c r="C21" s="39" t="s">
        <v>790</v>
      </c>
      <c r="D21" s="54">
        <v>2520.5338787000005</v>
      </c>
      <c r="E21" s="54">
        <v>2520.5338787000005</v>
      </c>
      <c r="F21" s="54">
        <v>0</v>
      </c>
      <c r="G21" s="51">
        <v>0</v>
      </c>
      <c r="H21" s="51">
        <v>0</v>
      </c>
    </row>
    <row r="22" spans="3:8" ht="15" thickBot="1" x14ac:dyDescent="0.4">
      <c r="C22" s="29" t="s">
        <v>48</v>
      </c>
      <c r="D22" s="58">
        <v>510057.96403420001</v>
      </c>
      <c r="E22" s="58">
        <v>510057.96403420001</v>
      </c>
      <c r="F22" s="58">
        <v>0</v>
      </c>
      <c r="G22" s="58">
        <v>0</v>
      </c>
      <c r="H22" s="58">
        <v>0</v>
      </c>
    </row>
    <row r="23" spans="3:8" ht="33.75" customHeight="1" x14ac:dyDescent="0.35">
      <c r="C23" s="444" t="s">
        <v>791</v>
      </c>
      <c r="D23" s="444"/>
      <c r="E23" s="444"/>
      <c r="F23" s="444"/>
      <c r="G23" s="444"/>
      <c r="H23" s="444"/>
    </row>
  </sheetData>
  <sheetProtection algorithmName="SHA-512" hashValue="HmeQzUYMXXyugLpKCqZhM3Jb5okSC4vpA1QSLjCemBE5bYQMfwFcMRahbcDYKvAA6DPAtC72Oy+QfVSyhwzGUg==" saltValue="iHE5doKWBM48f2Wz3ZfxeQ==" spinCount="100000" sheet="1" objects="1" scenarios="1"/>
  <mergeCells count="5">
    <mergeCell ref="C23:H23"/>
    <mergeCell ref="D9:D10"/>
    <mergeCell ref="E9:H9"/>
    <mergeCell ref="B6:H6"/>
    <mergeCell ref="C8:H8"/>
  </mergeCells>
  <hyperlinks>
    <hyperlink ref="B2" location="Tartalom!A1" display="Back to contents page" xr:uid="{00000000-0004-0000-05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E117"/>
  <sheetViews>
    <sheetView showGridLines="0" zoomScale="85" zoomScaleNormal="85" workbookViewId="0">
      <selection activeCell="B4" sqref="B4"/>
    </sheetView>
  </sheetViews>
  <sheetFormatPr defaultRowHeight="14.5" x14ac:dyDescent="0.35"/>
  <cols>
    <col min="1" max="1" width="4.453125" customWidth="1"/>
    <col min="2" max="2" width="6.7265625" customWidth="1"/>
    <col min="3" max="3" width="62.54296875" customWidth="1"/>
    <col min="4" max="4" width="13.7265625" customWidth="1"/>
    <col min="5" max="5" width="27.26953125" customWidth="1"/>
  </cols>
  <sheetData>
    <row r="1" spans="2:5" ht="12.75" customHeight="1" x14ac:dyDescent="0.35"/>
    <row r="2" spans="2:5" x14ac:dyDescent="0.35">
      <c r="B2" s="179" t="s">
        <v>0</v>
      </c>
      <c r="C2" s="100"/>
      <c r="D2" s="100"/>
    </row>
    <row r="3" spans="2:5" x14ac:dyDescent="0.35">
      <c r="B3" s="1"/>
      <c r="C3" s="1"/>
      <c r="D3" s="1"/>
    </row>
    <row r="4" spans="2:5" ht="15.5" x14ac:dyDescent="0.35">
      <c r="B4" s="19" t="s">
        <v>58</v>
      </c>
      <c r="C4" s="2"/>
      <c r="D4" s="2"/>
    </row>
    <row r="5" spans="2:5" ht="2" customHeight="1" x14ac:dyDescent="0.35">
      <c r="B5" s="1"/>
      <c r="C5" s="1"/>
      <c r="D5" s="1"/>
    </row>
    <row r="6" spans="2:5" ht="2" customHeight="1" x14ac:dyDescent="0.35">
      <c r="B6" s="430"/>
      <c r="C6" s="430"/>
      <c r="D6" s="430"/>
      <c r="E6" s="430"/>
    </row>
    <row r="7" spans="2:5" ht="2" customHeight="1" x14ac:dyDescent="0.35">
      <c r="B7" s="3"/>
      <c r="C7" s="4"/>
      <c r="D7" s="4"/>
    </row>
    <row r="8" spans="2:5" ht="15" thickBot="1" x14ac:dyDescent="0.4">
      <c r="B8" s="32"/>
      <c r="C8" s="442">
        <f>+Tartalom!B3</f>
        <v>44926</v>
      </c>
      <c r="D8" s="442"/>
      <c r="E8" s="442"/>
    </row>
    <row r="9" spans="2:5" ht="45" customHeight="1" thickBot="1" x14ac:dyDescent="0.4">
      <c r="B9" s="449" t="s">
        <v>2</v>
      </c>
      <c r="C9" s="449"/>
      <c r="D9" s="449"/>
      <c r="E9" s="7" t="s">
        <v>82</v>
      </c>
    </row>
    <row r="10" spans="2:5" x14ac:dyDescent="0.35">
      <c r="B10" s="450" t="s">
        <v>81</v>
      </c>
      <c r="C10" s="450"/>
      <c r="D10" s="450"/>
      <c r="E10" s="450"/>
    </row>
    <row r="11" spans="2:5" x14ac:dyDescent="0.35">
      <c r="B11" s="98">
        <v>1</v>
      </c>
      <c r="C11" s="39" t="s">
        <v>59</v>
      </c>
      <c r="D11" s="54">
        <v>2000</v>
      </c>
      <c r="E11" s="52" t="s">
        <v>87</v>
      </c>
    </row>
    <row r="12" spans="2:5" x14ac:dyDescent="0.35">
      <c r="B12" s="98"/>
      <c r="C12" s="14" t="s">
        <v>60</v>
      </c>
      <c r="D12" s="54">
        <v>2000</v>
      </c>
      <c r="E12" s="52"/>
    </row>
    <row r="13" spans="2:5" x14ac:dyDescent="0.35">
      <c r="B13" s="98">
        <v>2</v>
      </c>
      <c r="C13" s="39" t="s">
        <v>83</v>
      </c>
      <c r="D13" s="54">
        <v>18620.308976</v>
      </c>
      <c r="E13" s="52"/>
    </row>
    <row r="14" spans="2:5" x14ac:dyDescent="0.35">
      <c r="B14" s="98">
        <v>3</v>
      </c>
      <c r="C14" s="39" t="s">
        <v>61</v>
      </c>
      <c r="D14" s="54">
        <v>6006.1732810000003</v>
      </c>
      <c r="E14" s="52"/>
    </row>
    <row r="15" spans="2:5" x14ac:dyDescent="0.35">
      <c r="B15" s="98" t="s">
        <v>339</v>
      </c>
      <c r="C15" s="53" t="s">
        <v>62</v>
      </c>
      <c r="D15" s="54">
        <v>0</v>
      </c>
      <c r="E15" s="52"/>
    </row>
    <row r="16" spans="2:5" ht="34.5" customHeight="1" x14ac:dyDescent="0.35">
      <c r="B16" s="98">
        <v>4</v>
      </c>
      <c r="C16" s="39" t="s">
        <v>84</v>
      </c>
      <c r="D16" s="54">
        <v>0</v>
      </c>
      <c r="E16" s="52"/>
    </row>
    <row r="17" spans="2:5" ht="23.25" customHeight="1" x14ac:dyDescent="0.35">
      <c r="B17" s="98">
        <v>5</v>
      </c>
      <c r="C17" s="39" t="s">
        <v>85</v>
      </c>
      <c r="D17" s="54">
        <v>0</v>
      </c>
      <c r="E17" s="52"/>
    </row>
    <row r="18" spans="2:5" ht="24.75" customHeight="1" x14ac:dyDescent="0.35">
      <c r="B18" s="98" t="s">
        <v>340</v>
      </c>
      <c r="C18" s="53" t="s">
        <v>63</v>
      </c>
      <c r="D18" s="54">
        <v>3288.096865</v>
      </c>
      <c r="E18" s="52"/>
    </row>
    <row r="19" spans="2:5" x14ac:dyDescent="0.35">
      <c r="B19" s="127">
        <v>6</v>
      </c>
      <c r="C19" s="75" t="s">
        <v>64</v>
      </c>
      <c r="D19" s="86">
        <v>29914.579121999999</v>
      </c>
      <c r="E19" s="76"/>
    </row>
    <row r="20" spans="2:5" x14ac:dyDescent="0.35">
      <c r="B20" s="450" t="s">
        <v>86</v>
      </c>
      <c r="C20" s="450"/>
      <c r="D20" s="450"/>
      <c r="E20" s="450"/>
    </row>
    <row r="21" spans="2:5" x14ac:dyDescent="0.35">
      <c r="B21" s="98">
        <v>7</v>
      </c>
      <c r="C21" s="39" t="s">
        <v>65</v>
      </c>
      <c r="D21" s="54">
        <v>-10.048291645999999</v>
      </c>
      <c r="E21" s="52"/>
    </row>
    <row r="22" spans="2:5" x14ac:dyDescent="0.35">
      <c r="B22" s="98">
        <v>8</v>
      </c>
      <c r="C22" s="39" t="s">
        <v>66</v>
      </c>
      <c r="D22" s="54">
        <v>-0.14174600000000187</v>
      </c>
      <c r="E22" s="52" t="s">
        <v>88</v>
      </c>
    </row>
    <row r="23" spans="2:5" ht="48" customHeight="1" x14ac:dyDescent="0.35">
      <c r="B23" s="98">
        <v>10</v>
      </c>
      <c r="C23" s="39" t="s">
        <v>89</v>
      </c>
      <c r="D23" s="54">
        <v>0</v>
      </c>
      <c r="E23" s="52"/>
    </row>
    <row r="24" spans="2:5" ht="36" customHeight="1" x14ac:dyDescent="0.35">
      <c r="B24" s="98">
        <v>11</v>
      </c>
      <c r="C24" s="39" t="s">
        <v>90</v>
      </c>
      <c r="D24" s="54">
        <v>0</v>
      </c>
      <c r="E24" s="52"/>
    </row>
    <row r="25" spans="2:5" x14ac:dyDescent="0.35">
      <c r="B25" s="98">
        <v>12</v>
      </c>
      <c r="C25" s="39" t="s">
        <v>67</v>
      </c>
      <c r="D25" s="54">
        <v>0</v>
      </c>
      <c r="E25" s="52"/>
    </row>
    <row r="26" spans="2:5" x14ac:dyDescent="0.35">
      <c r="B26" s="98">
        <v>13</v>
      </c>
      <c r="C26" s="39" t="s">
        <v>91</v>
      </c>
      <c r="D26" s="54">
        <v>0</v>
      </c>
      <c r="E26" s="52"/>
    </row>
    <row r="27" spans="2:5" ht="20" x14ac:dyDescent="0.35">
      <c r="B27" s="98">
        <v>14</v>
      </c>
      <c r="C27" s="39" t="s">
        <v>68</v>
      </c>
      <c r="D27" s="54">
        <v>0</v>
      </c>
      <c r="E27" s="52"/>
    </row>
    <row r="28" spans="2:5" x14ac:dyDescent="0.35">
      <c r="B28" s="98">
        <v>15</v>
      </c>
      <c r="C28" s="39" t="s">
        <v>92</v>
      </c>
      <c r="D28" s="54">
        <v>0</v>
      </c>
      <c r="E28" s="52"/>
    </row>
    <row r="29" spans="2:5" ht="22.5" customHeight="1" x14ac:dyDescent="0.35">
      <c r="B29" s="98">
        <v>16</v>
      </c>
      <c r="C29" s="39" t="s">
        <v>93</v>
      </c>
      <c r="D29" s="54">
        <v>0</v>
      </c>
      <c r="E29" s="52"/>
    </row>
    <row r="30" spans="2:5" ht="47.25" customHeight="1" x14ac:dyDescent="0.35">
      <c r="B30" s="98">
        <v>17</v>
      </c>
      <c r="C30" s="39" t="s">
        <v>94</v>
      </c>
      <c r="D30" s="54">
        <v>0</v>
      </c>
      <c r="E30" s="52"/>
    </row>
    <row r="31" spans="2:5" ht="57" customHeight="1" x14ac:dyDescent="0.35">
      <c r="B31" s="98">
        <v>18</v>
      </c>
      <c r="C31" s="39" t="s">
        <v>95</v>
      </c>
      <c r="D31" s="54">
        <v>0</v>
      </c>
      <c r="E31" s="52"/>
    </row>
    <row r="32" spans="2:5" ht="57" customHeight="1" x14ac:dyDescent="0.35">
      <c r="B32" s="98">
        <v>19</v>
      </c>
      <c r="C32" s="39" t="s">
        <v>96</v>
      </c>
      <c r="D32" s="54">
        <v>0</v>
      </c>
      <c r="E32" s="52"/>
    </row>
    <row r="33" spans="2:5" ht="20" x14ac:dyDescent="0.35">
      <c r="B33" s="98" t="s">
        <v>311</v>
      </c>
      <c r="C33" s="53" t="s">
        <v>69</v>
      </c>
      <c r="D33" s="54">
        <v>0</v>
      </c>
      <c r="E33" s="52"/>
    </row>
    <row r="34" spans="2:5" ht="22.5" customHeight="1" x14ac:dyDescent="0.35">
      <c r="B34" s="98" t="s">
        <v>313</v>
      </c>
      <c r="C34" s="14" t="s">
        <v>97</v>
      </c>
      <c r="D34" s="54">
        <v>0</v>
      </c>
      <c r="E34" s="52"/>
    </row>
    <row r="35" spans="2:5" x14ac:dyDescent="0.35">
      <c r="B35" s="98" t="s">
        <v>315</v>
      </c>
      <c r="C35" s="14" t="s">
        <v>70</v>
      </c>
      <c r="D35" s="54">
        <v>0</v>
      </c>
      <c r="E35" s="52"/>
    </row>
    <row r="36" spans="2:5" x14ac:dyDescent="0.35">
      <c r="B36" s="98" t="s">
        <v>341</v>
      </c>
      <c r="C36" s="14" t="s">
        <v>71</v>
      </c>
      <c r="D36" s="54">
        <v>0</v>
      </c>
      <c r="E36" s="52"/>
    </row>
    <row r="37" spans="2:5" ht="45" customHeight="1" x14ac:dyDescent="0.35">
      <c r="B37" s="98">
        <v>21</v>
      </c>
      <c r="C37" s="39" t="s">
        <v>98</v>
      </c>
      <c r="D37" s="54">
        <v>0</v>
      </c>
      <c r="E37" s="52"/>
    </row>
    <row r="38" spans="2:5" x14ac:dyDescent="0.35">
      <c r="B38" s="98">
        <v>22</v>
      </c>
      <c r="C38" s="39" t="s">
        <v>99</v>
      </c>
      <c r="D38" s="54">
        <v>0</v>
      </c>
      <c r="E38" s="52"/>
    </row>
    <row r="39" spans="2:5" ht="48" customHeight="1" x14ac:dyDescent="0.35">
      <c r="B39" s="98">
        <v>23</v>
      </c>
      <c r="C39" s="14" t="s">
        <v>100</v>
      </c>
      <c r="D39" s="54">
        <v>0</v>
      </c>
      <c r="E39" s="52"/>
    </row>
    <row r="40" spans="2:5" x14ac:dyDescent="0.35">
      <c r="B40" s="98">
        <v>25</v>
      </c>
      <c r="C40" s="14" t="s">
        <v>72</v>
      </c>
      <c r="D40" s="54">
        <v>0</v>
      </c>
      <c r="E40" s="52"/>
    </row>
    <row r="41" spans="2:5" x14ac:dyDescent="0.35">
      <c r="B41" s="98" t="s">
        <v>342</v>
      </c>
      <c r="C41" s="53" t="s">
        <v>74</v>
      </c>
      <c r="D41" s="54">
        <v>0</v>
      </c>
      <c r="E41" s="52"/>
    </row>
    <row r="42" spans="2:5" ht="51" customHeight="1" x14ac:dyDescent="0.35">
      <c r="B42" s="98" t="s">
        <v>343</v>
      </c>
      <c r="C42" s="53" t="s">
        <v>101</v>
      </c>
      <c r="D42" s="54">
        <v>0</v>
      </c>
      <c r="E42" s="52"/>
    </row>
    <row r="43" spans="2:5" ht="24" customHeight="1" x14ac:dyDescent="0.35">
      <c r="B43" s="98">
        <v>27</v>
      </c>
      <c r="C43" s="39" t="s">
        <v>102</v>
      </c>
      <c r="D43" s="54">
        <v>0</v>
      </c>
      <c r="E43" s="52"/>
    </row>
    <row r="44" spans="2:5" x14ac:dyDescent="0.35">
      <c r="B44" s="98" t="s">
        <v>344</v>
      </c>
      <c r="C44" s="53" t="s">
        <v>103</v>
      </c>
      <c r="D44" s="54">
        <v>2520.5338787000005</v>
      </c>
      <c r="E44" s="52"/>
    </row>
    <row r="45" spans="2:5" x14ac:dyDescent="0.35">
      <c r="B45" s="98">
        <v>28</v>
      </c>
      <c r="C45" s="59" t="s">
        <v>104</v>
      </c>
      <c r="D45" s="61">
        <v>2510.3438410540007</v>
      </c>
      <c r="E45" s="62"/>
    </row>
    <row r="46" spans="2:5" x14ac:dyDescent="0.35">
      <c r="B46" s="127">
        <v>29</v>
      </c>
      <c r="C46" s="77" t="s">
        <v>105</v>
      </c>
      <c r="D46" s="86">
        <v>32424.922963053999</v>
      </c>
      <c r="E46" s="76"/>
    </row>
    <row r="47" spans="2:5" x14ac:dyDescent="0.35">
      <c r="B47" s="450" t="s">
        <v>106</v>
      </c>
      <c r="C47" s="450"/>
      <c r="D47" s="450"/>
      <c r="E47" s="450"/>
    </row>
    <row r="48" spans="2:5" x14ac:dyDescent="0.35">
      <c r="B48" s="98">
        <v>30</v>
      </c>
      <c r="C48" s="53" t="s">
        <v>59</v>
      </c>
      <c r="D48" s="54">
        <v>0</v>
      </c>
      <c r="E48" s="52" t="s">
        <v>107</v>
      </c>
    </row>
    <row r="49" spans="2:5" x14ac:dyDescent="0.35">
      <c r="B49" s="98">
        <v>31</v>
      </c>
      <c r="C49" s="14" t="s">
        <v>108</v>
      </c>
      <c r="D49" s="54">
        <v>0</v>
      </c>
      <c r="E49" s="52"/>
    </row>
    <row r="50" spans="2:5" x14ac:dyDescent="0.35">
      <c r="B50" s="98">
        <v>32</v>
      </c>
      <c r="C50" s="14" t="s">
        <v>109</v>
      </c>
      <c r="D50" s="54">
        <v>0</v>
      </c>
      <c r="E50" s="52"/>
    </row>
    <row r="51" spans="2:5" ht="25.5" customHeight="1" x14ac:dyDescent="0.35">
      <c r="B51" s="98">
        <v>33</v>
      </c>
      <c r="C51" s="53" t="s">
        <v>110</v>
      </c>
      <c r="D51" s="54">
        <v>0</v>
      </c>
      <c r="E51" s="52"/>
    </row>
    <row r="52" spans="2:5" ht="22.5" customHeight="1" x14ac:dyDescent="0.35">
      <c r="B52" s="98" t="s">
        <v>345</v>
      </c>
      <c r="C52" s="53" t="s">
        <v>111</v>
      </c>
      <c r="D52" s="54"/>
      <c r="E52" s="52"/>
    </row>
    <row r="53" spans="2:5" ht="24" customHeight="1" x14ac:dyDescent="0.35">
      <c r="B53" s="98" t="s">
        <v>346</v>
      </c>
      <c r="C53" s="53" t="s">
        <v>112</v>
      </c>
      <c r="D53" s="54"/>
      <c r="E53" s="52"/>
    </row>
    <row r="54" spans="2:5" ht="36.75" customHeight="1" x14ac:dyDescent="0.35">
      <c r="B54" s="98">
        <v>34</v>
      </c>
      <c r="C54" s="53" t="s">
        <v>113</v>
      </c>
      <c r="D54" s="54">
        <v>0</v>
      </c>
      <c r="E54" s="52"/>
    </row>
    <row r="55" spans="2:5" x14ac:dyDescent="0.35">
      <c r="B55" s="98">
        <v>35</v>
      </c>
      <c r="C55" s="14" t="s">
        <v>76</v>
      </c>
      <c r="D55" s="54">
        <v>0</v>
      </c>
      <c r="E55" s="52"/>
    </row>
    <row r="56" spans="2:5" x14ac:dyDescent="0.35">
      <c r="B56" s="127">
        <v>36</v>
      </c>
      <c r="C56" s="77" t="s">
        <v>114</v>
      </c>
      <c r="D56" s="86">
        <v>0</v>
      </c>
      <c r="E56" s="76"/>
    </row>
    <row r="57" spans="2:5" x14ac:dyDescent="0.35">
      <c r="B57" s="450" t="s">
        <v>115</v>
      </c>
      <c r="C57" s="450"/>
      <c r="D57" s="450"/>
      <c r="E57" s="450"/>
    </row>
    <row r="58" spans="2:5" ht="21.75" customHeight="1" x14ac:dyDescent="0.35">
      <c r="B58" s="98">
        <v>37</v>
      </c>
      <c r="C58" s="53" t="s">
        <v>116</v>
      </c>
      <c r="D58" s="54">
        <v>0</v>
      </c>
      <c r="E58" s="52"/>
    </row>
    <row r="59" spans="2:5" ht="50.25" customHeight="1" x14ac:dyDescent="0.35">
      <c r="B59" s="98">
        <v>38</v>
      </c>
      <c r="C59" s="53" t="s">
        <v>117</v>
      </c>
      <c r="D59" s="54">
        <v>0</v>
      </c>
      <c r="E59" s="52"/>
    </row>
    <row r="60" spans="2:5" ht="58.5" customHeight="1" x14ac:dyDescent="0.35">
      <c r="B60" s="98">
        <v>39</v>
      </c>
      <c r="C60" s="53" t="s">
        <v>118</v>
      </c>
      <c r="D60" s="54">
        <v>0</v>
      </c>
      <c r="E60" s="52"/>
    </row>
    <row r="61" spans="2:5" ht="50.25" customHeight="1" x14ac:dyDescent="0.35">
      <c r="B61" s="98">
        <v>40</v>
      </c>
      <c r="C61" s="53" t="s">
        <v>119</v>
      </c>
      <c r="D61" s="54">
        <v>0</v>
      </c>
      <c r="E61" s="52"/>
    </row>
    <row r="62" spans="2:5" ht="26.25" customHeight="1" x14ac:dyDescent="0.35">
      <c r="B62" s="98">
        <v>42</v>
      </c>
      <c r="C62" s="39" t="s">
        <v>120</v>
      </c>
      <c r="D62" s="54">
        <v>0</v>
      </c>
      <c r="E62" s="52"/>
    </row>
    <row r="63" spans="2:5" x14ac:dyDescent="0.35">
      <c r="B63" s="98" t="s">
        <v>347</v>
      </c>
      <c r="C63" s="39" t="s">
        <v>121</v>
      </c>
      <c r="D63" s="54">
        <v>0</v>
      </c>
      <c r="E63" s="52"/>
    </row>
    <row r="64" spans="2:5" x14ac:dyDescent="0.35">
      <c r="B64" s="98">
        <v>43</v>
      </c>
      <c r="C64" s="59" t="s">
        <v>122</v>
      </c>
      <c r="D64" s="61">
        <v>0</v>
      </c>
      <c r="E64" s="62"/>
    </row>
    <row r="65" spans="2:5" x14ac:dyDescent="0.35">
      <c r="B65" s="98">
        <v>44</v>
      </c>
      <c r="C65" s="59" t="s">
        <v>123</v>
      </c>
      <c r="D65" s="61">
        <v>0</v>
      </c>
      <c r="E65" s="62"/>
    </row>
    <row r="66" spans="2:5" x14ac:dyDescent="0.35">
      <c r="B66" s="127">
        <v>45</v>
      </c>
      <c r="C66" s="78" t="s">
        <v>124</v>
      </c>
      <c r="D66" s="334">
        <v>32424.922963053999</v>
      </c>
      <c r="E66" s="79"/>
    </row>
    <row r="67" spans="2:5" x14ac:dyDescent="0.35">
      <c r="B67" s="451" t="s">
        <v>125</v>
      </c>
      <c r="C67" s="451"/>
      <c r="D67" s="451"/>
      <c r="E67" s="451"/>
    </row>
    <row r="68" spans="2:5" x14ac:dyDescent="0.35">
      <c r="B68" s="98">
        <v>46</v>
      </c>
      <c r="C68" s="53" t="s">
        <v>59</v>
      </c>
      <c r="D68" s="54">
        <v>0</v>
      </c>
      <c r="E68" s="52"/>
    </row>
    <row r="69" spans="2:5" ht="38.25" customHeight="1" x14ac:dyDescent="0.35">
      <c r="B69" s="98">
        <v>47</v>
      </c>
      <c r="C69" s="53" t="s">
        <v>126</v>
      </c>
      <c r="D69" s="54">
        <v>0</v>
      </c>
      <c r="E69" s="52"/>
    </row>
    <row r="70" spans="2:5" ht="25.5" customHeight="1" x14ac:dyDescent="0.35">
      <c r="B70" s="98" t="s">
        <v>348</v>
      </c>
      <c r="C70" s="53" t="s">
        <v>127</v>
      </c>
      <c r="D70" s="54">
        <v>0</v>
      </c>
      <c r="E70" s="52"/>
    </row>
    <row r="71" spans="2:5" ht="24" customHeight="1" x14ac:dyDescent="0.35">
      <c r="B71" s="98" t="s">
        <v>349</v>
      </c>
      <c r="C71" s="53" t="s">
        <v>128</v>
      </c>
      <c r="D71" s="54"/>
      <c r="E71" s="52"/>
    </row>
    <row r="72" spans="2:5" ht="44.25" customHeight="1" x14ac:dyDescent="0.35">
      <c r="B72" s="98">
        <v>48</v>
      </c>
      <c r="C72" s="53" t="s">
        <v>129</v>
      </c>
      <c r="D72" s="54">
        <v>0</v>
      </c>
      <c r="E72" s="52"/>
    </row>
    <row r="73" spans="2:5" x14ac:dyDescent="0.35">
      <c r="B73" s="98">
        <v>49</v>
      </c>
      <c r="C73" s="14" t="s">
        <v>76</v>
      </c>
      <c r="D73" s="54">
        <v>0</v>
      </c>
      <c r="E73" s="52"/>
    </row>
    <row r="74" spans="2:5" x14ac:dyDescent="0.35">
      <c r="B74" s="98">
        <v>50</v>
      </c>
      <c r="C74" s="53" t="s">
        <v>77</v>
      </c>
      <c r="D74" s="54">
        <v>0</v>
      </c>
      <c r="E74" s="52"/>
    </row>
    <row r="75" spans="2:5" x14ac:dyDescent="0.35">
      <c r="B75" s="127">
        <v>51</v>
      </c>
      <c r="C75" s="77" t="s">
        <v>130</v>
      </c>
      <c r="D75" s="86">
        <v>0</v>
      </c>
      <c r="E75" s="80"/>
    </row>
    <row r="76" spans="2:5" x14ac:dyDescent="0.35">
      <c r="B76" s="450" t="s">
        <v>131</v>
      </c>
      <c r="C76" s="450"/>
      <c r="D76" s="450"/>
      <c r="E76" s="450"/>
    </row>
    <row r="77" spans="2:5" ht="22.5" customHeight="1" x14ac:dyDescent="0.35">
      <c r="B77" s="109">
        <v>52</v>
      </c>
      <c r="C77" s="53" t="s">
        <v>132</v>
      </c>
      <c r="D77" s="54">
        <v>0</v>
      </c>
      <c r="E77" s="52"/>
    </row>
    <row r="78" spans="2:5" ht="59.25" customHeight="1" x14ac:dyDescent="0.35">
      <c r="B78" s="109">
        <v>53</v>
      </c>
      <c r="C78" s="53" t="s">
        <v>133</v>
      </c>
      <c r="D78" s="54">
        <v>0</v>
      </c>
      <c r="E78" s="52"/>
    </row>
    <row r="79" spans="2:5" ht="55.5" customHeight="1" x14ac:dyDescent="0.35">
      <c r="B79" s="109">
        <v>54</v>
      </c>
      <c r="C79" s="53" t="s">
        <v>134</v>
      </c>
      <c r="D79" s="54">
        <v>0</v>
      </c>
      <c r="E79" s="52"/>
    </row>
    <row r="80" spans="2:5" ht="51.75" customHeight="1" x14ac:dyDescent="0.35">
      <c r="B80" s="109">
        <v>55</v>
      </c>
      <c r="C80" s="53" t="s">
        <v>135</v>
      </c>
      <c r="D80" s="54">
        <v>0</v>
      </c>
      <c r="E80" s="52"/>
    </row>
    <row r="81" spans="2:5" ht="30" x14ac:dyDescent="0.35">
      <c r="B81" s="109" t="s">
        <v>350</v>
      </c>
      <c r="C81" s="39" t="s">
        <v>136</v>
      </c>
      <c r="D81" s="51">
        <v>0</v>
      </c>
      <c r="E81" s="52"/>
    </row>
    <row r="82" spans="2:5" x14ac:dyDescent="0.35">
      <c r="B82" s="109" t="s">
        <v>351</v>
      </c>
      <c r="C82" s="39" t="s">
        <v>137</v>
      </c>
      <c r="D82" s="51">
        <v>0</v>
      </c>
      <c r="E82" s="52"/>
    </row>
    <row r="83" spans="2:5" x14ac:dyDescent="0.35">
      <c r="B83" s="109">
        <v>57</v>
      </c>
      <c r="C83" s="59" t="s">
        <v>138</v>
      </c>
      <c r="D83" s="61">
        <v>0</v>
      </c>
      <c r="E83" s="52"/>
    </row>
    <row r="84" spans="2:5" x14ac:dyDescent="0.35">
      <c r="B84" s="109">
        <v>58</v>
      </c>
      <c r="C84" s="59" t="s">
        <v>139</v>
      </c>
      <c r="D84" s="61">
        <v>0</v>
      </c>
      <c r="E84" s="52"/>
    </row>
    <row r="85" spans="2:5" x14ac:dyDescent="0.35">
      <c r="B85" s="109">
        <v>59</v>
      </c>
      <c r="C85" s="59" t="s">
        <v>140</v>
      </c>
      <c r="D85" s="61">
        <v>32424.922963053999</v>
      </c>
      <c r="E85" s="52"/>
    </row>
    <row r="86" spans="2:5" x14ac:dyDescent="0.35">
      <c r="B86" s="109">
        <v>60</v>
      </c>
      <c r="C86" s="77" t="s">
        <v>141</v>
      </c>
      <c r="D86" s="86">
        <v>28315.289278517746</v>
      </c>
      <c r="E86" s="80"/>
    </row>
    <row r="87" spans="2:5" x14ac:dyDescent="0.35">
      <c r="B87" s="450" t="s">
        <v>142</v>
      </c>
      <c r="C87" s="450"/>
      <c r="D87" s="450"/>
      <c r="E87" s="450"/>
    </row>
    <row r="88" spans="2:5" x14ac:dyDescent="0.35">
      <c r="B88" s="98">
        <v>61</v>
      </c>
      <c r="C88" s="53" t="s">
        <v>75</v>
      </c>
      <c r="D88" s="335">
        <v>1.1451383259451335</v>
      </c>
      <c r="E88" s="52"/>
    </row>
    <row r="89" spans="2:5" x14ac:dyDescent="0.35">
      <c r="B89" s="98">
        <v>62</v>
      </c>
      <c r="C89" s="53" t="s">
        <v>143</v>
      </c>
      <c r="D89" s="335">
        <v>1.1451383259451335</v>
      </c>
      <c r="E89" s="52"/>
    </row>
    <row r="90" spans="2:5" x14ac:dyDescent="0.35">
      <c r="B90" s="98">
        <v>63</v>
      </c>
      <c r="C90" s="53" t="s">
        <v>144</v>
      </c>
      <c r="D90" s="335">
        <v>1.1451383259451335</v>
      </c>
      <c r="E90" s="52"/>
    </row>
    <row r="91" spans="2:5" x14ac:dyDescent="0.35">
      <c r="B91" s="98">
        <v>64</v>
      </c>
      <c r="C91" s="53" t="s">
        <v>145</v>
      </c>
      <c r="D91" s="65">
        <v>7.0000000000000007E-2</v>
      </c>
      <c r="E91" s="52"/>
    </row>
    <row r="92" spans="2:5" x14ac:dyDescent="0.35">
      <c r="B92" s="98">
        <v>65</v>
      </c>
      <c r="C92" s="14" t="s">
        <v>78</v>
      </c>
      <c r="D92" s="65">
        <v>2.5000000000000001E-2</v>
      </c>
      <c r="E92" s="52"/>
    </row>
    <row r="93" spans="2:5" x14ac:dyDescent="0.35">
      <c r="B93" s="98">
        <v>66</v>
      </c>
      <c r="C93" s="14" t="s">
        <v>146</v>
      </c>
      <c r="D93" s="65">
        <v>0</v>
      </c>
      <c r="E93" s="52"/>
    </row>
    <row r="94" spans="2:5" x14ac:dyDescent="0.35">
      <c r="B94" s="98">
        <v>67</v>
      </c>
      <c r="C94" s="14" t="s">
        <v>147</v>
      </c>
      <c r="D94" s="65">
        <v>0</v>
      </c>
      <c r="E94" s="52"/>
    </row>
    <row r="95" spans="2:5" ht="22" x14ac:dyDescent="0.35">
      <c r="B95" s="98" t="s">
        <v>352</v>
      </c>
      <c r="C95" s="14" t="s">
        <v>148</v>
      </c>
      <c r="D95" s="65">
        <v>0</v>
      </c>
      <c r="E95" s="52"/>
    </row>
    <row r="96" spans="2:5" ht="22.5" customHeight="1" x14ac:dyDescent="0.35">
      <c r="B96" s="98" t="s">
        <v>353</v>
      </c>
      <c r="C96" s="14" t="s">
        <v>792</v>
      </c>
      <c r="D96" s="65">
        <v>0</v>
      </c>
      <c r="E96" s="52"/>
    </row>
    <row r="97" spans="2:5" ht="36" customHeight="1" x14ac:dyDescent="0.35">
      <c r="B97" s="127">
        <v>68</v>
      </c>
      <c r="C97" s="77" t="s">
        <v>149</v>
      </c>
      <c r="D97" s="336">
        <v>1.0751383259451335</v>
      </c>
      <c r="E97" s="76"/>
    </row>
    <row r="98" spans="2:5" ht="15" customHeight="1" x14ac:dyDescent="0.35">
      <c r="B98" s="450" t="s">
        <v>150</v>
      </c>
      <c r="C98" s="450"/>
      <c r="D98" s="450"/>
      <c r="E98" s="450"/>
    </row>
    <row r="99" spans="2:5" ht="49.5" customHeight="1" x14ac:dyDescent="0.35">
      <c r="B99" s="98">
        <v>72</v>
      </c>
      <c r="C99" s="53" t="s">
        <v>151</v>
      </c>
      <c r="D99" s="54">
        <v>0</v>
      </c>
      <c r="E99" s="52"/>
    </row>
    <row r="100" spans="2:5" ht="48" customHeight="1" x14ac:dyDescent="0.35">
      <c r="B100" s="98">
        <v>73</v>
      </c>
      <c r="C100" s="53" t="s">
        <v>152</v>
      </c>
      <c r="D100" s="54">
        <v>0</v>
      </c>
      <c r="E100" s="52"/>
    </row>
    <row r="101" spans="2:5" ht="34.5" customHeight="1" x14ac:dyDescent="0.35">
      <c r="B101" s="127">
        <v>75</v>
      </c>
      <c r="C101" s="81" t="s">
        <v>153</v>
      </c>
      <c r="D101" s="88">
        <v>0</v>
      </c>
      <c r="E101" s="80"/>
    </row>
    <row r="102" spans="2:5" ht="15" customHeight="1" x14ac:dyDescent="0.35">
      <c r="B102" s="450" t="s">
        <v>154</v>
      </c>
      <c r="C102" s="450"/>
      <c r="D102" s="450"/>
      <c r="E102" s="450"/>
    </row>
    <row r="103" spans="2:5" ht="24" customHeight="1" x14ac:dyDescent="0.35">
      <c r="B103" s="98">
        <v>76</v>
      </c>
      <c r="C103" s="53" t="s">
        <v>156</v>
      </c>
      <c r="D103" s="51">
        <v>0</v>
      </c>
      <c r="E103" s="52"/>
    </row>
    <row r="104" spans="2:5" ht="22.5" customHeight="1" x14ac:dyDescent="0.35">
      <c r="B104" s="98">
        <v>77</v>
      </c>
      <c r="C104" s="53" t="s">
        <v>155</v>
      </c>
      <c r="D104" s="51">
        <v>0</v>
      </c>
      <c r="E104" s="52"/>
    </row>
    <row r="105" spans="2:5" ht="21" customHeight="1" x14ac:dyDescent="0.35">
      <c r="B105" s="98">
        <v>78</v>
      </c>
      <c r="C105" s="53" t="s">
        <v>157</v>
      </c>
      <c r="D105" s="51">
        <v>0</v>
      </c>
      <c r="E105" s="52"/>
    </row>
    <row r="106" spans="2:5" ht="24" customHeight="1" x14ac:dyDescent="0.35">
      <c r="B106" s="127">
        <v>79</v>
      </c>
      <c r="C106" s="81" t="s">
        <v>79</v>
      </c>
      <c r="D106" s="337">
        <v>0</v>
      </c>
      <c r="E106" s="80"/>
    </row>
    <row r="107" spans="2:5" ht="15" customHeight="1" x14ac:dyDescent="0.35">
      <c r="B107" s="450" t="s">
        <v>158</v>
      </c>
      <c r="C107" s="450"/>
      <c r="D107" s="450"/>
      <c r="E107" s="450"/>
    </row>
    <row r="108" spans="2:5" x14ac:dyDescent="0.35">
      <c r="B108" s="98">
        <v>80</v>
      </c>
      <c r="C108" s="53" t="s">
        <v>160</v>
      </c>
      <c r="D108" s="51"/>
      <c r="E108" s="52"/>
    </row>
    <row r="109" spans="2:5" ht="22.5" customHeight="1" x14ac:dyDescent="0.35">
      <c r="B109" s="98">
        <v>81</v>
      </c>
      <c r="C109" s="53" t="s">
        <v>161</v>
      </c>
      <c r="D109" s="51"/>
      <c r="E109" s="52" t="s">
        <v>159</v>
      </c>
    </row>
    <row r="110" spans="2:5" x14ac:dyDescent="0.35">
      <c r="B110" s="98">
        <v>82</v>
      </c>
      <c r="C110" s="53" t="s">
        <v>162</v>
      </c>
      <c r="D110" s="51"/>
      <c r="E110" s="52"/>
    </row>
    <row r="111" spans="2:5" ht="21.75" customHeight="1" x14ac:dyDescent="0.35">
      <c r="B111" s="98">
        <v>83</v>
      </c>
      <c r="C111" s="53" t="s">
        <v>163</v>
      </c>
      <c r="D111" s="51"/>
      <c r="E111" s="52"/>
    </row>
    <row r="112" spans="2:5" x14ac:dyDescent="0.35">
      <c r="B112" s="98">
        <v>84</v>
      </c>
      <c r="C112" s="53" t="s">
        <v>80</v>
      </c>
      <c r="D112" s="51"/>
      <c r="E112" s="52"/>
    </row>
    <row r="113" spans="2:5" ht="23.25" customHeight="1" thickBot="1" x14ac:dyDescent="0.4">
      <c r="B113" s="114">
        <v>85</v>
      </c>
      <c r="C113" s="57" t="s">
        <v>164</v>
      </c>
      <c r="D113" s="55"/>
      <c r="E113" s="56"/>
    </row>
    <row r="114" spans="2:5" x14ac:dyDescent="0.35">
      <c r="B114" s="41" t="s">
        <v>828</v>
      </c>
      <c r="C114" s="41"/>
      <c r="D114" s="60"/>
      <c r="E114" s="31"/>
    </row>
    <row r="115" spans="2:5" ht="21" customHeight="1" x14ac:dyDescent="0.35">
      <c r="B115" s="448" t="s">
        <v>829</v>
      </c>
      <c r="C115" s="448"/>
      <c r="D115" s="448"/>
      <c r="E115" s="448"/>
    </row>
    <row r="116" spans="2:5" ht="12" customHeight="1" x14ac:dyDescent="0.35">
      <c r="B116" s="41" t="s">
        <v>793</v>
      </c>
      <c r="C116" s="41"/>
      <c r="D116" s="60"/>
      <c r="E116" s="31"/>
    </row>
    <row r="117" spans="2:5" x14ac:dyDescent="0.35">
      <c r="B117" s="41" t="s">
        <v>794</v>
      </c>
      <c r="C117" s="41"/>
      <c r="D117" s="60"/>
      <c r="E117" s="31"/>
    </row>
  </sheetData>
  <sheetProtection algorithmName="SHA-512" hashValue="qSSSVCXEV3MYYbaxoWkQWwVoD+5NktKN1pzWMFS/Blo1Lq8EXN6wh4Vd3hZFoK4kBa6EAZgKXlXwhjLQu/UAeQ==" saltValue="ejezax5M9AM8gqI35e0vvg==" spinCount="100000" sheet="1" objects="1" scenarios="1"/>
  <mergeCells count="14">
    <mergeCell ref="B6:E6"/>
    <mergeCell ref="B115:E115"/>
    <mergeCell ref="B9:D9"/>
    <mergeCell ref="B10:E10"/>
    <mergeCell ref="B20:E20"/>
    <mergeCell ref="B47:E47"/>
    <mergeCell ref="B57:E57"/>
    <mergeCell ref="B67:E67"/>
    <mergeCell ref="B76:E76"/>
    <mergeCell ref="B87:E87"/>
    <mergeCell ref="B98:E98"/>
    <mergeCell ref="B102:E102"/>
    <mergeCell ref="B107:E107"/>
    <mergeCell ref="C8:E8"/>
  </mergeCells>
  <hyperlinks>
    <hyperlink ref="B2" location="Tartalom!A1" display="Back to contents page" xr:uid="{D130A6E0-8076-4815-9D1B-BE944B1AF36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H37"/>
  <sheetViews>
    <sheetView showGridLines="0" zoomScale="85" zoomScaleNormal="85" workbookViewId="0">
      <selection activeCell="B4" sqref="B4"/>
    </sheetView>
  </sheetViews>
  <sheetFormatPr defaultRowHeight="14.5" x14ac:dyDescent="0.35"/>
  <cols>
    <col min="1" max="1" width="4.453125" customWidth="1"/>
    <col min="2" max="2" width="6.1796875" customWidth="1"/>
    <col min="3" max="3" width="72.453125" customWidth="1"/>
    <col min="4" max="5" width="20.26953125" customWidth="1"/>
  </cols>
  <sheetData>
    <row r="1" spans="2:5" ht="12.75" customHeight="1" x14ac:dyDescent="0.35"/>
    <row r="2" spans="2:5" x14ac:dyDescent="0.35">
      <c r="B2" s="179" t="s">
        <v>0</v>
      </c>
      <c r="C2" s="100"/>
      <c r="D2" s="100"/>
    </row>
    <row r="3" spans="2:5" x14ac:dyDescent="0.35">
      <c r="B3" s="1"/>
      <c r="C3" s="1"/>
      <c r="D3" s="1"/>
    </row>
    <row r="4" spans="2:5" ht="15.5" x14ac:dyDescent="0.35">
      <c r="B4" s="19" t="s">
        <v>799</v>
      </c>
      <c r="C4" s="2"/>
      <c r="D4" s="2"/>
    </row>
    <row r="5" spans="2:5" ht="2.15" customHeight="1" x14ac:dyDescent="0.35">
      <c r="B5" s="1"/>
      <c r="C5" s="1"/>
      <c r="D5" s="1"/>
    </row>
    <row r="6" spans="2:5" ht="2.15" customHeight="1" x14ac:dyDescent="0.35">
      <c r="B6" s="430"/>
      <c r="C6" s="430"/>
      <c r="D6" s="430"/>
    </row>
    <row r="7" spans="2:5" ht="2.15" customHeight="1" x14ac:dyDescent="0.35">
      <c r="B7" s="3"/>
      <c r="C7" s="4"/>
      <c r="D7" s="4"/>
    </row>
    <row r="8" spans="2:5" ht="15" thickBot="1" x14ac:dyDescent="0.4">
      <c r="B8" s="32"/>
    </row>
    <row r="9" spans="2:5" ht="15" thickBot="1" x14ac:dyDescent="0.4">
      <c r="B9" s="32"/>
      <c r="C9" s="66" t="s">
        <v>2</v>
      </c>
      <c r="D9" s="67">
        <f>+Tartalom!B3</f>
        <v>44926</v>
      </c>
      <c r="E9" s="67">
        <v>44561</v>
      </c>
    </row>
    <row r="10" spans="2:5" x14ac:dyDescent="0.35">
      <c r="C10" s="452" t="s">
        <v>672</v>
      </c>
      <c r="D10" s="452"/>
      <c r="E10" s="349"/>
    </row>
    <row r="11" spans="2:5" ht="19.5" customHeight="1" x14ac:dyDescent="0.35">
      <c r="C11" s="311" t="s">
        <v>105</v>
      </c>
      <c r="D11" s="306">
        <v>32424.922963054003</v>
      </c>
      <c r="E11" s="306">
        <v>30949.035925750082</v>
      </c>
    </row>
    <row r="12" spans="2:5" ht="30.75" customHeight="1" x14ac:dyDescent="0.35">
      <c r="C12" s="14" t="s">
        <v>673</v>
      </c>
      <c r="D12" s="54">
        <v>29904.389084354003</v>
      </c>
      <c r="E12" s="54">
        <v>30220.714662770082</v>
      </c>
    </row>
    <row r="13" spans="2:5" ht="36.75" customHeight="1" x14ac:dyDescent="0.35">
      <c r="C13" s="14" t="s">
        <v>805</v>
      </c>
      <c r="D13" s="54">
        <v>32424.922963054003</v>
      </c>
      <c r="E13" s="54">
        <v>30949.035925750082</v>
      </c>
    </row>
    <row r="14" spans="2:5" x14ac:dyDescent="0.35">
      <c r="C14" s="311" t="s">
        <v>143</v>
      </c>
      <c r="D14" s="306">
        <v>32424.922963054003</v>
      </c>
      <c r="E14" s="306">
        <v>30949.035925750082</v>
      </c>
    </row>
    <row r="15" spans="2:5" ht="28.5" customHeight="1" x14ac:dyDescent="0.35">
      <c r="C15" s="14" t="s">
        <v>674</v>
      </c>
      <c r="D15" s="54">
        <v>29904.389084354003</v>
      </c>
      <c r="E15" s="54">
        <v>30220.714662770082</v>
      </c>
    </row>
    <row r="16" spans="2:5" ht="38.25" customHeight="1" x14ac:dyDescent="0.35">
      <c r="C16" s="14" t="s">
        <v>806</v>
      </c>
      <c r="D16" s="54">
        <v>32424.922963054003</v>
      </c>
      <c r="E16" s="54">
        <v>30949.035925750082</v>
      </c>
    </row>
    <row r="17" spans="3:8" x14ac:dyDescent="0.35">
      <c r="C17" s="311" t="s">
        <v>675</v>
      </c>
      <c r="D17" s="306">
        <v>32424.922963054003</v>
      </c>
      <c r="E17" s="306">
        <v>30949.035925750082</v>
      </c>
    </row>
    <row r="18" spans="3:8" ht="30.75" customHeight="1" x14ac:dyDescent="0.35">
      <c r="C18" s="14" t="s">
        <v>676</v>
      </c>
      <c r="D18" s="54">
        <v>29904.389084354003</v>
      </c>
      <c r="E18" s="54">
        <v>30220.714662770082</v>
      </c>
    </row>
    <row r="19" spans="3:8" ht="35.25" customHeight="1" x14ac:dyDescent="0.35">
      <c r="C19" s="14" t="s">
        <v>807</v>
      </c>
      <c r="D19" s="54">
        <v>32424.922963054003</v>
      </c>
      <c r="E19" s="54">
        <v>30949.035925750082</v>
      </c>
      <c r="H19" s="351"/>
    </row>
    <row r="20" spans="3:8" x14ac:dyDescent="0.35">
      <c r="C20" s="453" t="s">
        <v>677</v>
      </c>
      <c r="D20" s="453"/>
      <c r="E20" s="307"/>
    </row>
    <row r="21" spans="3:8" x14ac:dyDescent="0.35">
      <c r="C21" s="14" t="s">
        <v>678</v>
      </c>
      <c r="D21" s="303">
        <v>28315.289278517746</v>
      </c>
      <c r="E21" s="303">
        <v>28621.985953599604</v>
      </c>
    </row>
    <row r="22" spans="3:8" ht="20" x14ac:dyDescent="0.35">
      <c r="C22" s="311" t="s">
        <v>679</v>
      </c>
      <c r="D22" s="308">
        <v>25794.755399817746</v>
      </c>
      <c r="E22" s="308">
        <v>27893.664690619604</v>
      </c>
    </row>
    <row r="23" spans="3:8" x14ac:dyDescent="0.35">
      <c r="C23" s="454" t="s">
        <v>680</v>
      </c>
      <c r="D23" s="454"/>
      <c r="E23" s="304"/>
    </row>
    <row r="24" spans="3:8" ht="28.5" customHeight="1" x14ac:dyDescent="0.35">
      <c r="C24" s="311" t="s">
        <v>681</v>
      </c>
      <c r="D24" s="309">
        <v>1.1451383259451335</v>
      </c>
      <c r="E24" s="309">
        <v>1.081302882893</v>
      </c>
    </row>
    <row r="25" spans="3:8" ht="42" customHeight="1" x14ac:dyDescent="0.35">
      <c r="C25" s="14" t="s">
        <v>682</v>
      </c>
      <c r="D25" s="65">
        <v>1.1593205138345795</v>
      </c>
      <c r="E25" s="65">
        <v>1.0834257526919022</v>
      </c>
    </row>
    <row r="26" spans="3:8" ht="42" customHeight="1" x14ac:dyDescent="0.35">
      <c r="C26" s="14" t="s">
        <v>808</v>
      </c>
      <c r="D26" s="65">
        <v>1.1451383259451335</v>
      </c>
      <c r="E26" s="65">
        <v>1.0813028828929958</v>
      </c>
    </row>
    <row r="27" spans="3:8" ht="31.5" customHeight="1" x14ac:dyDescent="0.35">
      <c r="C27" s="311" t="s">
        <v>683</v>
      </c>
      <c r="D27" s="309">
        <v>1.1451383259451335</v>
      </c>
      <c r="E27" s="309">
        <v>1.0813028828929958</v>
      </c>
    </row>
    <row r="28" spans="3:8" ht="39.75" customHeight="1" x14ac:dyDescent="0.35">
      <c r="C28" s="14" t="s">
        <v>684</v>
      </c>
      <c r="D28" s="65">
        <v>1.1593205138345795</v>
      </c>
      <c r="E28" s="65">
        <v>1.0834257526919022</v>
      </c>
    </row>
    <row r="29" spans="3:8" ht="39.75" customHeight="1" x14ac:dyDescent="0.35">
      <c r="C29" s="14" t="s">
        <v>809</v>
      </c>
      <c r="D29" s="65">
        <v>1.1451383259451335</v>
      </c>
      <c r="E29" s="65">
        <v>1.0813028828929958</v>
      </c>
    </row>
    <row r="30" spans="3:8" ht="28.5" customHeight="1" x14ac:dyDescent="0.35">
      <c r="C30" s="311" t="s">
        <v>685</v>
      </c>
      <c r="D30" s="309">
        <v>1.1451383259451335</v>
      </c>
      <c r="E30" s="309">
        <v>1.0813028828929958</v>
      </c>
    </row>
    <row r="31" spans="3:8" ht="39" customHeight="1" x14ac:dyDescent="0.35">
      <c r="C31" s="14" t="s">
        <v>686</v>
      </c>
      <c r="D31" s="65">
        <v>1.1593205138345795</v>
      </c>
      <c r="E31" s="65">
        <v>1.0834257526919022</v>
      </c>
    </row>
    <row r="32" spans="3:8" ht="39" customHeight="1" x14ac:dyDescent="0.35">
      <c r="C32" s="14" t="s">
        <v>810</v>
      </c>
      <c r="D32" s="65">
        <v>1.1451383259451335</v>
      </c>
      <c r="E32" s="65">
        <v>1.0813028828929958</v>
      </c>
    </row>
    <row r="33" spans="3:5" x14ac:dyDescent="0.35">
      <c r="C33" s="453" t="s">
        <v>199</v>
      </c>
      <c r="D33" s="453"/>
      <c r="E33" s="350"/>
    </row>
    <row r="34" spans="3:5" x14ac:dyDescent="0.35">
      <c r="C34" s="14" t="s">
        <v>687</v>
      </c>
      <c r="D34" s="54">
        <v>339284.26415155403</v>
      </c>
      <c r="E34" s="54">
        <v>370979.66812875</v>
      </c>
    </row>
    <row r="35" spans="3:5" x14ac:dyDescent="0.35">
      <c r="C35" s="311" t="s">
        <v>199</v>
      </c>
      <c r="D35" s="310">
        <v>9.5568602464186775E-2</v>
      </c>
      <c r="E35" s="310">
        <v>8.3425153949431785E-2</v>
      </c>
    </row>
    <row r="36" spans="3:5" ht="20" x14ac:dyDescent="0.35">
      <c r="C36" s="311" t="s">
        <v>688</v>
      </c>
      <c r="D36" s="310">
        <v>8.813962875388788E-2</v>
      </c>
      <c r="E36" s="310">
        <v>8.1461916269443269E-2</v>
      </c>
    </row>
    <row r="37" spans="3:5" ht="37.5" customHeight="1" thickBot="1" x14ac:dyDescent="0.4">
      <c r="C37" s="222" t="s">
        <v>811</v>
      </c>
      <c r="D37" s="305"/>
      <c r="E37" s="305"/>
    </row>
  </sheetData>
  <sheetProtection algorithmName="SHA-512" hashValue="lnzIq0SrMjzpxdfnn+V0+9RNehd/e/ULqpfR9cR70DmBvzJQ5C1c0gLSart7uLJlpnKgx1TGt8mLU/3NUCoUIA==" saltValue="fZeuSVnamwYSdIIC6G2uAQ==" spinCount="100000" sheet="1" objects="1" scenarios="1"/>
  <mergeCells count="5">
    <mergeCell ref="B6:D6"/>
    <mergeCell ref="C10:D10"/>
    <mergeCell ref="C20:D20"/>
    <mergeCell ref="C23:D23"/>
    <mergeCell ref="C33:D33"/>
  </mergeCells>
  <hyperlinks>
    <hyperlink ref="B2" location="Tartalom!A1" display="Back to contents page" xr:uid="{E491D085-101F-4D3F-8BB4-8FF61A2B431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B1:D24"/>
  <sheetViews>
    <sheetView showGridLines="0" workbookViewId="0">
      <selection activeCell="B4" sqref="B4"/>
    </sheetView>
  </sheetViews>
  <sheetFormatPr defaultRowHeight="14.5" x14ac:dyDescent="0.35"/>
  <cols>
    <col min="1" max="1" width="4.453125" customWidth="1"/>
    <col min="2" max="2" width="5.7265625" customWidth="1"/>
    <col min="3" max="3" width="80.7265625" customWidth="1"/>
    <col min="4" max="4" width="13.7265625" customWidth="1"/>
  </cols>
  <sheetData>
    <row r="1" spans="2:4" ht="12.75" customHeight="1" x14ac:dyDescent="0.35"/>
    <row r="2" spans="2:4" x14ac:dyDescent="0.35">
      <c r="B2" s="179" t="s">
        <v>0</v>
      </c>
      <c r="C2" s="100"/>
    </row>
    <row r="3" spans="2:4" x14ac:dyDescent="0.35">
      <c r="B3" s="1"/>
      <c r="C3" s="1"/>
    </row>
    <row r="4" spans="2:4" ht="15.5" x14ac:dyDescent="0.35">
      <c r="B4" s="19" t="s">
        <v>173</v>
      </c>
      <c r="C4" s="2"/>
    </row>
    <row r="5" spans="2:4" ht="2.15" customHeight="1" x14ac:dyDescent="0.35">
      <c r="B5" s="1"/>
      <c r="C5" s="1"/>
    </row>
    <row r="6" spans="2:4" ht="2.15" customHeight="1" x14ac:dyDescent="0.35">
      <c r="B6" s="20"/>
      <c r="C6" s="20"/>
    </row>
    <row r="7" spans="2:4" ht="2.15" customHeight="1" x14ac:dyDescent="0.35">
      <c r="B7" s="3"/>
      <c r="C7" s="4"/>
    </row>
    <row r="8" spans="2:4" ht="15" thickBot="1" x14ac:dyDescent="0.4">
      <c r="B8" s="32"/>
      <c r="C8" s="442">
        <f>+Tartalom!B3</f>
        <v>44926</v>
      </c>
      <c r="D8" s="442"/>
    </row>
    <row r="9" spans="2:4" ht="23.25" customHeight="1" thickBot="1" x14ac:dyDescent="0.4">
      <c r="B9" s="449" t="s">
        <v>167</v>
      </c>
      <c r="C9" s="449"/>
      <c r="D9" s="23" t="s">
        <v>168</v>
      </c>
    </row>
    <row r="10" spans="2:4" x14ac:dyDescent="0.35">
      <c r="B10" s="98">
        <v>1</v>
      </c>
      <c r="C10" s="71" t="s">
        <v>169</v>
      </c>
      <c r="D10" s="54">
        <v>507473.91342200001</v>
      </c>
    </row>
    <row r="11" spans="2:4" ht="24" customHeight="1" x14ac:dyDescent="0.35">
      <c r="B11" s="98">
        <v>2</v>
      </c>
      <c r="C11" s="71" t="s">
        <v>174</v>
      </c>
      <c r="D11" s="54">
        <v>0</v>
      </c>
    </row>
    <row r="12" spans="2:4" ht="24" customHeight="1" x14ac:dyDescent="0.35">
      <c r="B12" s="98">
        <v>3</v>
      </c>
      <c r="C12" s="71" t="s">
        <v>175</v>
      </c>
      <c r="D12" s="54">
        <v>0</v>
      </c>
    </row>
    <row r="13" spans="2:4" x14ac:dyDescent="0.35">
      <c r="B13" s="98">
        <v>4</v>
      </c>
      <c r="C13" s="71" t="s">
        <v>176</v>
      </c>
      <c r="D13" s="54">
        <v>0</v>
      </c>
    </row>
    <row r="14" spans="2:4" ht="30" x14ac:dyDescent="0.35">
      <c r="B14" s="98">
        <v>5</v>
      </c>
      <c r="C14" s="71" t="s">
        <v>177</v>
      </c>
      <c r="D14" s="54">
        <v>0</v>
      </c>
    </row>
    <row r="15" spans="2:4" ht="20" x14ac:dyDescent="0.35">
      <c r="B15" s="98">
        <v>6</v>
      </c>
      <c r="C15" s="71" t="s">
        <v>178</v>
      </c>
      <c r="D15" s="54">
        <v>0</v>
      </c>
    </row>
    <row r="16" spans="2:4" x14ac:dyDescent="0.35">
      <c r="B16" s="98">
        <v>7</v>
      </c>
      <c r="C16" s="71" t="s">
        <v>179</v>
      </c>
      <c r="D16" s="54">
        <v>0</v>
      </c>
    </row>
    <row r="17" spans="2:4" x14ac:dyDescent="0.35">
      <c r="B17" s="98">
        <v>8</v>
      </c>
      <c r="C17" s="71" t="s">
        <v>180</v>
      </c>
      <c r="D17" s="54">
        <v>0</v>
      </c>
    </row>
    <row r="18" spans="2:4" x14ac:dyDescent="0.35">
      <c r="B18" s="98">
        <v>9</v>
      </c>
      <c r="C18" s="71" t="s">
        <v>170</v>
      </c>
      <c r="D18" s="54">
        <v>0</v>
      </c>
    </row>
    <row r="19" spans="2:4" x14ac:dyDescent="0.35">
      <c r="B19" s="98">
        <v>10</v>
      </c>
      <c r="C19" s="71" t="s">
        <v>171</v>
      </c>
      <c r="D19" s="54">
        <v>72.581978499999991</v>
      </c>
    </row>
    <row r="20" spans="2:4" ht="20" x14ac:dyDescent="0.35">
      <c r="B20" s="98">
        <v>11</v>
      </c>
      <c r="C20" s="71" t="s">
        <v>181</v>
      </c>
      <c r="D20" s="54">
        <v>0</v>
      </c>
    </row>
    <row r="21" spans="2:4" ht="20" x14ac:dyDescent="0.35">
      <c r="B21" s="98" t="s">
        <v>356</v>
      </c>
      <c r="C21" s="71" t="s">
        <v>182</v>
      </c>
      <c r="D21" s="54">
        <v>0</v>
      </c>
    </row>
    <row r="22" spans="2:4" ht="20" x14ac:dyDescent="0.35">
      <c r="B22" s="98" t="s">
        <v>357</v>
      </c>
      <c r="C22" s="71" t="s">
        <v>183</v>
      </c>
      <c r="D22" s="54">
        <v>0</v>
      </c>
    </row>
    <row r="23" spans="2:4" x14ac:dyDescent="0.35">
      <c r="B23" s="98">
        <v>12</v>
      </c>
      <c r="C23" s="73" t="s">
        <v>172</v>
      </c>
      <c r="D23" s="54">
        <v>-96710.602414945999</v>
      </c>
    </row>
    <row r="24" spans="2:4" ht="15" thickBot="1" x14ac:dyDescent="0.4">
      <c r="B24" s="114">
        <v>13</v>
      </c>
      <c r="C24" s="72" t="s">
        <v>184</v>
      </c>
      <c r="D24" s="58">
        <v>410835.892985554</v>
      </c>
    </row>
  </sheetData>
  <sheetProtection algorithmName="SHA-512" hashValue="xyMkbjobiD9pvYC/oo9u07woyYm5HrGpnn4uBB798FexfRPhcs1gqjyjQdVIfRA/pJDShgmLRezcxFKDlH9tRA==" saltValue="Eftg33yXk739N5C35qrGJw==" spinCount="100000" sheet="1" objects="1" scenarios="1"/>
  <mergeCells count="2">
    <mergeCell ref="B9:C9"/>
    <mergeCell ref="C8:D8"/>
  </mergeCells>
  <hyperlinks>
    <hyperlink ref="B2" location="Tartalom!A1" display="Back to contents page" xr:uid="{31108411-80F2-450D-AE68-A5DB5B4B2836}"/>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B1:E80"/>
  <sheetViews>
    <sheetView showGridLines="0" workbookViewId="0">
      <selection activeCell="B6" sqref="B6:E6"/>
    </sheetView>
  </sheetViews>
  <sheetFormatPr defaultRowHeight="14.5" x14ac:dyDescent="0.35"/>
  <cols>
    <col min="1" max="1" width="4.453125" customWidth="1"/>
    <col min="2" max="2" width="5.7265625" customWidth="1"/>
    <col min="3" max="3" width="80.7265625" customWidth="1"/>
    <col min="4" max="5" width="26.54296875" customWidth="1"/>
  </cols>
  <sheetData>
    <row r="1" spans="2:5" ht="12.75" customHeight="1" x14ac:dyDescent="0.35"/>
    <row r="2" spans="2:5" x14ac:dyDescent="0.35">
      <c r="B2" s="179" t="s">
        <v>0</v>
      </c>
      <c r="C2" s="47"/>
      <c r="D2" s="47"/>
    </row>
    <row r="3" spans="2:5" x14ac:dyDescent="0.35">
      <c r="B3" s="1"/>
      <c r="C3" s="1"/>
      <c r="D3" s="1"/>
    </row>
    <row r="4" spans="2:5" ht="15.5" x14ac:dyDescent="0.35">
      <c r="B4" s="19" t="s">
        <v>185</v>
      </c>
      <c r="C4" s="2"/>
      <c r="D4" s="2"/>
    </row>
    <row r="5" spans="2:5" x14ac:dyDescent="0.35">
      <c r="B5" s="1"/>
      <c r="C5" s="1"/>
      <c r="D5" s="1"/>
    </row>
    <row r="6" spans="2:5" ht="74.5" customHeight="1" x14ac:dyDescent="0.35">
      <c r="B6" s="438" t="s">
        <v>830</v>
      </c>
      <c r="C6" s="438"/>
      <c r="D6" s="438"/>
      <c r="E6" s="438"/>
    </row>
    <row r="7" spans="2:5" x14ac:dyDescent="0.35">
      <c r="B7" s="455"/>
      <c r="C7" s="455"/>
      <c r="D7" s="455"/>
      <c r="E7" s="455"/>
    </row>
    <row r="8" spans="2:5" ht="15" thickBot="1" x14ac:dyDescent="0.4">
      <c r="C8" s="442"/>
      <c r="D8" s="442"/>
      <c r="E8" s="442"/>
    </row>
    <row r="9" spans="2:5" ht="32.25" customHeight="1" thickBot="1" x14ac:dyDescent="0.4">
      <c r="B9" s="101"/>
      <c r="C9" s="435" t="s">
        <v>167</v>
      </c>
      <c r="D9" s="456" t="s">
        <v>186</v>
      </c>
      <c r="E9" s="456"/>
    </row>
    <row r="10" spans="2:5" ht="24" customHeight="1" thickBot="1" x14ac:dyDescent="0.4">
      <c r="B10" s="50"/>
      <c r="C10" s="436"/>
      <c r="D10" s="83">
        <f>+Tartalom!B3</f>
        <v>44926</v>
      </c>
      <c r="E10" s="83">
        <f>+EOMONTH(D10,-12)</f>
        <v>44561</v>
      </c>
    </row>
    <row r="11" spans="2:5" x14ac:dyDescent="0.35">
      <c r="B11" s="457" t="s">
        <v>187</v>
      </c>
      <c r="C11" s="457"/>
      <c r="D11" s="457"/>
      <c r="E11" s="457"/>
    </row>
    <row r="12" spans="2:5" x14ac:dyDescent="0.35">
      <c r="B12" s="98">
        <v>1</v>
      </c>
      <c r="C12" s="71" t="s">
        <v>200</v>
      </c>
      <c r="D12" s="54">
        <v>509994.44730070001</v>
      </c>
      <c r="E12" s="54">
        <v>476596.08115798002</v>
      </c>
    </row>
    <row r="13" spans="2:5" ht="27.75" customHeight="1" x14ac:dyDescent="0.35">
      <c r="B13" s="98">
        <v>2</v>
      </c>
      <c r="C13" s="71" t="s">
        <v>201</v>
      </c>
      <c r="D13" s="54"/>
      <c r="E13" s="54">
        <v>0</v>
      </c>
    </row>
    <row r="14" spans="2:5" ht="25.5" customHeight="1" x14ac:dyDescent="0.35">
      <c r="B14" s="98">
        <v>3</v>
      </c>
      <c r="C14" s="71" t="s">
        <v>190</v>
      </c>
      <c r="D14" s="54"/>
      <c r="E14" s="54">
        <v>0</v>
      </c>
    </row>
    <row r="15" spans="2:5" x14ac:dyDescent="0.35">
      <c r="B15" s="98">
        <v>4</v>
      </c>
      <c r="C15" s="71" t="s">
        <v>202</v>
      </c>
      <c r="D15" s="54"/>
      <c r="E15" s="54">
        <v>0</v>
      </c>
    </row>
    <row r="16" spans="2:5" x14ac:dyDescent="0.35">
      <c r="B16" s="98">
        <v>5</v>
      </c>
      <c r="C16" s="71" t="s">
        <v>203</v>
      </c>
      <c r="D16" s="54"/>
      <c r="E16" s="54">
        <v>0</v>
      </c>
    </row>
    <row r="17" spans="2:5" x14ac:dyDescent="0.35">
      <c r="B17" s="98">
        <v>6</v>
      </c>
      <c r="C17" s="71" t="s">
        <v>204</v>
      </c>
      <c r="D17" s="54">
        <v>-10.190037645999855</v>
      </c>
      <c r="E17" s="54">
        <v>-32.944871229922455</v>
      </c>
    </row>
    <row r="18" spans="2:5" ht="20.25" customHeight="1" x14ac:dyDescent="0.35">
      <c r="B18" s="127">
        <v>7</v>
      </c>
      <c r="C18" s="85" t="s">
        <v>205</v>
      </c>
      <c r="D18" s="86">
        <v>509984.25726305402</v>
      </c>
      <c r="E18" s="86">
        <v>476563.13628675009</v>
      </c>
    </row>
    <row r="19" spans="2:5" x14ac:dyDescent="0.35">
      <c r="B19" s="457" t="s">
        <v>188</v>
      </c>
      <c r="C19" s="457"/>
      <c r="D19" s="457"/>
      <c r="E19" s="457"/>
    </row>
    <row r="20" spans="2:5" x14ac:dyDescent="0.35">
      <c r="B20" s="98">
        <v>8</v>
      </c>
      <c r="C20" s="71" t="s">
        <v>206</v>
      </c>
      <c r="D20" s="54">
        <v>0</v>
      </c>
      <c r="E20" s="54">
        <v>0</v>
      </c>
    </row>
    <row r="21" spans="2:5" ht="21.75" customHeight="1" x14ac:dyDescent="0.35">
      <c r="B21" s="98" t="s">
        <v>358</v>
      </c>
      <c r="C21" s="71" t="s">
        <v>207</v>
      </c>
      <c r="D21" s="54">
        <v>0</v>
      </c>
      <c r="E21" s="54">
        <v>0</v>
      </c>
    </row>
    <row r="22" spans="2:5" x14ac:dyDescent="0.35">
      <c r="B22" s="98">
        <v>9</v>
      </c>
      <c r="C22" s="71" t="s">
        <v>208</v>
      </c>
      <c r="D22" s="54">
        <v>0</v>
      </c>
      <c r="E22" s="54">
        <v>0</v>
      </c>
    </row>
    <row r="23" spans="2:5" ht="21.75" customHeight="1" x14ac:dyDescent="0.35">
      <c r="B23" s="98" t="s">
        <v>354</v>
      </c>
      <c r="C23" s="71" t="s">
        <v>209</v>
      </c>
      <c r="D23" s="54">
        <v>0</v>
      </c>
      <c r="E23" s="54">
        <v>0</v>
      </c>
    </row>
    <row r="24" spans="2:5" x14ac:dyDescent="0.35">
      <c r="B24" s="98" t="s">
        <v>355</v>
      </c>
      <c r="C24" s="71" t="s">
        <v>189</v>
      </c>
      <c r="D24" s="54">
        <v>0</v>
      </c>
      <c r="E24" s="54">
        <v>0</v>
      </c>
    </row>
    <row r="25" spans="2:5" x14ac:dyDescent="0.35">
      <c r="B25" s="98">
        <v>10</v>
      </c>
      <c r="C25" s="71" t="s">
        <v>210</v>
      </c>
      <c r="D25" s="54">
        <v>0</v>
      </c>
      <c r="E25" s="54">
        <v>0</v>
      </c>
    </row>
    <row r="26" spans="2:5" ht="24" customHeight="1" x14ac:dyDescent="0.35">
      <c r="B26" s="98" t="s">
        <v>359</v>
      </c>
      <c r="C26" s="71" t="s">
        <v>211</v>
      </c>
      <c r="D26" s="54">
        <v>0</v>
      </c>
      <c r="E26" s="54">
        <v>0</v>
      </c>
    </row>
    <row r="27" spans="2:5" ht="22.5" customHeight="1" x14ac:dyDescent="0.35">
      <c r="B27" s="98" t="s">
        <v>360</v>
      </c>
      <c r="C27" s="71" t="s">
        <v>212</v>
      </c>
      <c r="D27" s="54">
        <v>0</v>
      </c>
      <c r="E27" s="54">
        <v>0</v>
      </c>
    </row>
    <row r="28" spans="2:5" x14ac:dyDescent="0.35">
      <c r="B28" s="98">
        <v>11</v>
      </c>
      <c r="C28" s="71" t="s">
        <v>213</v>
      </c>
      <c r="D28" s="54">
        <v>0</v>
      </c>
      <c r="E28" s="54">
        <v>0</v>
      </c>
    </row>
    <row r="29" spans="2:5" x14ac:dyDescent="0.35">
      <c r="B29" s="98">
        <v>12</v>
      </c>
      <c r="C29" s="71" t="s">
        <v>214</v>
      </c>
      <c r="D29" s="54">
        <v>0</v>
      </c>
      <c r="E29" s="54">
        <v>0</v>
      </c>
    </row>
    <row r="30" spans="2:5" x14ac:dyDescent="0.35">
      <c r="B30" s="127">
        <v>13</v>
      </c>
      <c r="C30" s="85" t="s">
        <v>215</v>
      </c>
      <c r="D30" s="86">
        <v>0</v>
      </c>
      <c r="E30" s="86">
        <v>0</v>
      </c>
    </row>
    <row r="31" spans="2:5" x14ac:dyDescent="0.35">
      <c r="B31" s="457" t="s">
        <v>216</v>
      </c>
      <c r="C31" s="457"/>
      <c r="D31" s="457"/>
      <c r="E31" s="457"/>
    </row>
    <row r="32" spans="2:5" ht="21" customHeight="1" x14ac:dyDescent="0.35">
      <c r="B32" s="98">
        <v>14</v>
      </c>
      <c r="C32" s="71" t="s">
        <v>217</v>
      </c>
      <c r="D32" s="54">
        <v>0</v>
      </c>
      <c r="E32" s="54">
        <v>0</v>
      </c>
    </row>
    <row r="33" spans="2:5" ht="21.75" customHeight="1" x14ac:dyDescent="0.35">
      <c r="B33" s="98">
        <v>15</v>
      </c>
      <c r="C33" s="71" t="s">
        <v>191</v>
      </c>
      <c r="D33" s="54">
        <v>0</v>
      </c>
      <c r="E33" s="54">
        <v>0</v>
      </c>
    </row>
    <row r="34" spans="2:5" x14ac:dyDescent="0.35">
      <c r="B34" s="98">
        <v>16</v>
      </c>
      <c r="C34" s="71" t="s">
        <v>192</v>
      </c>
      <c r="D34" s="54">
        <v>0</v>
      </c>
      <c r="E34" s="54">
        <v>0</v>
      </c>
    </row>
    <row r="35" spans="2:5" ht="24.75" customHeight="1" x14ac:dyDescent="0.35">
      <c r="B35" s="98" t="s">
        <v>361</v>
      </c>
      <c r="C35" s="71" t="s">
        <v>218</v>
      </c>
      <c r="D35" s="54">
        <v>0</v>
      </c>
      <c r="E35" s="54">
        <v>0</v>
      </c>
    </row>
    <row r="36" spans="2:5" x14ac:dyDescent="0.35">
      <c r="B36" s="98">
        <v>17</v>
      </c>
      <c r="C36" s="71" t="s">
        <v>193</v>
      </c>
      <c r="D36" s="54">
        <v>0</v>
      </c>
      <c r="E36" s="54">
        <v>0</v>
      </c>
    </row>
    <row r="37" spans="2:5" x14ac:dyDescent="0.35">
      <c r="B37" s="98" t="s">
        <v>362</v>
      </c>
      <c r="C37" s="71" t="s">
        <v>195</v>
      </c>
      <c r="D37" s="54">
        <v>0</v>
      </c>
      <c r="E37" s="54">
        <v>0</v>
      </c>
    </row>
    <row r="38" spans="2:5" x14ac:dyDescent="0.35">
      <c r="B38" s="127">
        <v>18</v>
      </c>
      <c r="C38" s="85" t="s">
        <v>219</v>
      </c>
      <c r="D38" s="86">
        <v>0</v>
      </c>
      <c r="E38" s="86">
        <v>0</v>
      </c>
    </row>
    <row r="39" spans="2:5" x14ac:dyDescent="0.35">
      <c r="B39" s="457" t="s">
        <v>196</v>
      </c>
      <c r="C39" s="457"/>
      <c r="D39" s="457"/>
      <c r="E39" s="457"/>
    </row>
    <row r="40" spans="2:5" x14ac:dyDescent="0.35">
      <c r="B40" s="98">
        <v>19</v>
      </c>
      <c r="C40" s="71" t="s">
        <v>220</v>
      </c>
      <c r="D40" s="54">
        <v>145.16395700000001</v>
      </c>
      <c r="E40" s="54">
        <v>130.87572399999996</v>
      </c>
    </row>
    <row r="41" spans="2:5" x14ac:dyDescent="0.35">
      <c r="B41" s="98">
        <v>20</v>
      </c>
      <c r="C41" s="71" t="s">
        <v>221</v>
      </c>
      <c r="D41" s="54">
        <v>-72.581978500000019</v>
      </c>
      <c r="E41" s="54">
        <v>-26.869704999999968</v>
      </c>
    </row>
    <row r="42" spans="2:5" ht="25.5" customHeight="1" x14ac:dyDescent="0.35">
      <c r="B42" s="98">
        <v>21</v>
      </c>
      <c r="C42" s="71" t="s">
        <v>222</v>
      </c>
      <c r="D42" s="54">
        <v>0</v>
      </c>
      <c r="E42" s="54">
        <v>0</v>
      </c>
    </row>
    <row r="43" spans="2:5" x14ac:dyDescent="0.35">
      <c r="B43" s="127">
        <v>22</v>
      </c>
      <c r="C43" s="85" t="s">
        <v>223</v>
      </c>
      <c r="D43" s="86">
        <v>72.581978499999991</v>
      </c>
      <c r="E43" s="86">
        <v>104.00601899999999</v>
      </c>
    </row>
    <row r="44" spans="2:5" ht="15.75" customHeight="1" x14ac:dyDescent="0.35">
      <c r="B44" s="457" t="s">
        <v>224</v>
      </c>
      <c r="C44" s="457"/>
      <c r="D44" s="457"/>
      <c r="E44" s="457"/>
    </row>
    <row r="45" spans="2:5" x14ac:dyDescent="0.35">
      <c r="B45" s="98" t="s">
        <v>363</v>
      </c>
      <c r="C45" s="71" t="s">
        <v>225</v>
      </c>
      <c r="D45" s="54">
        <v>0</v>
      </c>
      <c r="E45" s="54">
        <v>0</v>
      </c>
    </row>
    <row r="46" spans="2:5" x14ac:dyDescent="0.35">
      <c r="B46" s="98" t="s">
        <v>364</v>
      </c>
      <c r="C46" s="71" t="s">
        <v>226</v>
      </c>
      <c r="D46" s="54">
        <v>-99220.946255999996</v>
      </c>
      <c r="E46" s="54">
        <v>-105687.59993000005</v>
      </c>
    </row>
    <row r="47" spans="2:5" x14ac:dyDescent="0.35">
      <c r="B47" s="98" t="s">
        <v>366</v>
      </c>
      <c r="C47" s="71" t="s">
        <v>227</v>
      </c>
      <c r="D47" s="54">
        <v>0</v>
      </c>
      <c r="E47" s="54">
        <v>0</v>
      </c>
    </row>
    <row r="48" spans="2:5" x14ac:dyDescent="0.35">
      <c r="B48" s="98" t="s">
        <v>367</v>
      </c>
      <c r="C48" s="71" t="s">
        <v>228</v>
      </c>
      <c r="D48" s="54">
        <v>0</v>
      </c>
      <c r="E48" s="54">
        <v>0</v>
      </c>
    </row>
    <row r="49" spans="2:5" ht="22.5" customHeight="1" x14ac:dyDescent="0.35">
      <c r="B49" s="98" t="s">
        <v>368</v>
      </c>
      <c r="C49" s="71" t="s">
        <v>229</v>
      </c>
      <c r="D49" s="54">
        <v>0</v>
      </c>
      <c r="E49" s="54">
        <v>0</v>
      </c>
    </row>
    <row r="50" spans="2:5" x14ac:dyDescent="0.35">
      <c r="B50" s="98" t="s">
        <v>369</v>
      </c>
      <c r="C50" s="71" t="s">
        <v>230</v>
      </c>
      <c r="D50" s="54">
        <v>0</v>
      </c>
      <c r="E50" s="54">
        <v>0</v>
      </c>
    </row>
    <row r="51" spans="2:5" x14ac:dyDescent="0.35">
      <c r="B51" s="98" t="s">
        <v>370</v>
      </c>
      <c r="C51" s="71" t="s">
        <v>231</v>
      </c>
      <c r="D51" s="54">
        <v>0</v>
      </c>
      <c r="E51" s="54">
        <v>0</v>
      </c>
    </row>
    <row r="52" spans="2:5" ht="24" customHeight="1" x14ac:dyDescent="0.35">
      <c r="B52" s="98" t="s">
        <v>371</v>
      </c>
      <c r="C52" s="71" t="s">
        <v>232</v>
      </c>
      <c r="D52" s="54">
        <v>0</v>
      </c>
      <c r="E52" s="54">
        <v>0</v>
      </c>
    </row>
    <row r="53" spans="2:5" ht="23.25" customHeight="1" x14ac:dyDescent="0.35">
      <c r="B53" s="98" t="s">
        <v>372</v>
      </c>
      <c r="C53" s="71" t="s">
        <v>233</v>
      </c>
      <c r="D53" s="54">
        <v>0</v>
      </c>
      <c r="E53" s="54">
        <v>0</v>
      </c>
    </row>
    <row r="54" spans="2:5" x14ac:dyDescent="0.35">
      <c r="B54" s="98" t="s">
        <v>373</v>
      </c>
      <c r="C54" s="71" t="s">
        <v>234</v>
      </c>
      <c r="D54" s="54">
        <v>0</v>
      </c>
      <c r="E54" s="54">
        <v>0</v>
      </c>
    </row>
    <row r="55" spans="2:5" x14ac:dyDescent="0.35">
      <c r="B55" s="127" t="s">
        <v>365</v>
      </c>
      <c r="C55" s="87" t="s">
        <v>235</v>
      </c>
      <c r="D55" s="88">
        <v>-99220.946255999996</v>
      </c>
      <c r="E55" s="88">
        <v>-105687.59993000005</v>
      </c>
    </row>
    <row r="56" spans="2:5" x14ac:dyDescent="0.35">
      <c r="B56" s="457" t="s">
        <v>236</v>
      </c>
      <c r="C56" s="457"/>
      <c r="D56" s="457"/>
      <c r="E56" s="457"/>
    </row>
    <row r="57" spans="2:5" x14ac:dyDescent="0.35">
      <c r="B57" s="98">
        <v>23</v>
      </c>
      <c r="C57" s="71" t="s">
        <v>143</v>
      </c>
      <c r="D57" s="54">
        <v>32424.922963054003</v>
      </c>
      <c r="E57" s="54">
        <v>30949.035925750082</v>
      </c>
    </row>
    <row r="58" spans="2:5" x14ac:dyDescent="0.35">
      <c r="B58" s="127">
        <v>24</v>
      </c>
      <c r="C58" s="339" t="s">
        <v>184</v>
      </c>
      <c r="D58" s="338">
        <v>410835.89298555406</v>
      </c>
      <c r="E58" s="338">
        <v>370979.54237575002</v>
      </c>
    </row>
    <row r="59" spans="2:5" x14ac:dyDescent="0.35">
      <c r="B59" s="458" t="s">
        <v>199</v>
      </c>
      <c r="C59" s="458"/>
      <c r="D59" s="458"/>
      <c r="E59" s="458"/>
    </row>
    <row r="60" spans="2:5" x14ac:dyDescent="0.35">
      <c r="B60" s="98">
        <v>25</v>
      </c>
      <c r="C60" s="71" t="s">
        <v>237</v>
      </c>
      <c r="D60" s="423">
        <v>7.8924270047150288E-2</v>
      </c>
      <c r="E60" s="423">
        <v>8.3425182228520481E-2</v>
      </c>
    </row>
    <row r="61" spans="2:5" x14ac:dyDescent="0.35">
      <c r="B61" s="98" t="s">
        <v>374</v>
      </c>
      <c r="C61" s="71" t="s">
        <v>238</v>
      </c>
      <c r="D61" s="423">
        <v>7.8924270047150288E-2</v>
      </c>
      <c r="E61" s="423">
        <v>8.3425182228520481E-2</v>
      </c>
    </row>
    <row r="62" spans="2:5" x14ac:dyDescent="0.35">
      <c r="B62" s="98" t="s">
        <v>73</v>
      </c>
      <c r="C62" s="71" t="s">
        <v>239</v>
      </c>
      <c r="D62" s="423">
        <v>7.8924270047150288E-2</v>
      </c>
      <c r="E62" s="423">
        <v>8.3425182228520481E-2</v>
      </c>
    </row>
    <row r="63" spans="2:5" x14ac:dyDescent="0.35">
      <c r="B63" s="98">
        <v>26</v>
      </c>
      <c r="C63" s="71" t="s">
        <v>240</v>
      </c>
      <c r="D63" s="424">
        <v>0.03</v>
      </c>
      <c r="E63" s="424">
        <v>0.03</v>
      </c>
    </row>
    <row r="64" spans="2:5" x14ac:dyDescent="0.35">
      <c r="B64" s="98" t="s">
        <v>375</v>
      </c>
      <c r="C64" s="71" t="s">
        <v>241</v>
      </c>
      <c r="D64" s="425">
        <v>0</v>
      </c>
      <c r="E64" s="425">
        <v>0</v>
      </c>
    </row>
    <row r="65" spans="2:5" x14ac:dyDescent="0.35">
      <c r="B65" s="98" t="s">
        <v>376</v>
      </c>
      <c r="C65" s="10" t="s">
        <v>242</v>
      </c>
      <c r="D65" s="425">
        <v>0</v>
      </c>
      <c r="E65" s="425">
        <v>0</v>
      </c>
    </row>
    <row r="66" spans="2:5" x14ac:dyDescent="0.35">
      <c r="B66" s="98">
        <v>27</v>
      </c>
      <c r="C66" s="71" t="s">
        <v>243</v>
      </c>
      <c r="D66" s="425">
        <v>0</v>
      </c>
      <c r="E66" s="425">
        <v>0</v>
      </c>
    </row>
    <row r="67" spans="2:5" x14ac:dyDescent="0.35">
      <c r="B67" s="127" t="s">
        <v>377</v>
      </c>
      <c r="C67" s="339" t="s">
        <v>244</v>
      </c>
      <c r="D67" s="423">
        <v>0.03</v>
      </c>
      <c r="E67" s="423">
        <v>0.03</v>
      </c>
    </row>
    <row r="68" spans="2:5" x14ac:dyDescent="0.35">
      <c r="B68" s="458" t="s">
        <v>245</v>
      </c>
      <c r="C68" s="458"/>
      <c r="D68" s="458"/>
      <c r="E68" s="458"/>
    </row>
    <row r="69" spans="2:5" x14ac:dyDescent="0.35">
      <c r="B69" s="127" t="s">
        <v>378</v>
      </c>
      <c r="C69" s="339" t="s">
        <v>246</v>
      </c>
      <c r="D69" s="340"/>
      <c r="E69" s="340"/>
    </row>
    <row r="70" spans="2:5" x14ac:dyDescent="0.35">
      <c r="B70" s="457" t="s">
        <v>247</v>
      </c>
      <c r="C70" s="457"/>
      <c r="D70" s="457"/>
      <c r="E70" s="457"/>
    </row>
    <row r="71" spans="2:5" ht="20" x14ac:dyDescent="0.35">
      <c r="B71" s="98">
        <v>28</v>
      </c>
      <c r="C71" s="71" t="s">
        <v>248</v>
      </c>
      <c r="D71" s="102"/>
      <c r="E71" s="102"/>
    </row>
    <row r="72" spans="2:5" ht="28.5" customHeight="1" x14ac:dyDescent="0.35">
      <c r="B72" s="98">
        <v>29</v>
      </c>
      <c r="C72" s="71" t="s">
        <v>249</v>
      </c>
      <c r="D72" s="102"/>
      <c r="E72" s="102"/>
    </row>
    <row r="73" spans="2:5" ht="50.25" customHeight="1" x14ac:dyDescent="0.35">
      <c r="B73" s="98">
        <v>30</v>
      </c>
      <c r="C73" s="71" t="s">
        <v>250</v>
      </c>
      <c r="D73" s="102"/>
      <c r="E73" s="102"/>
    </row>
    <row r="74" spans="2:5" ht="51.75" customHeight="1" x14ac:dyDescent="0.35">
      <c r="B74" s="98" t="s">
        <v>379</v>
      </c>
      <c r="C74" s="71" t="s">
        <v>251</v>
      </c>
      <c r="D74" s="102"/>
      <c r="E74" s="102"/>
    </row>
    <row r="75" spans="2:5" ht="51" customHeight="1" x14ac:dyDescent="0.35">
      <c r="B75" s="98">
        <v>31</v>
      </c>
      <c r="C75" s="71" t="s">
        <v>252</v>
      </c>
      <c r="D75" s="102"/>
      <c r="E75" s="102"/>
    </row>
    <row r="76" spans="2:5" ht="52.5" customHeight="1" thickBot="1" x14ac:dyDescent="0.4">
      <c r="B76" s="114" t="s">
        <v>380</v>
      </c>
      <c r="C76" s="74" t="s">
        <v>253</v>
      </c>
      <c r="D76" s="299"/>
      <c r="E76" s="299"/>
    </row>
    <row r="77" spans="2:5" ht="23.25" customHeight="1" x14ac:dyDescent="0.35">
      <c r="B77" s="438" t="s">
        <v>801</v>
      </c>
      <c r="C77" s="438"/>
      <c r="D77" s="438"/>
      <c r="E77" s="438"/>
    </row>
    <row r="78" spans="2:5" x14ac:dyDescent="0.35">
      <c r="C78" s="71"/>
    </row>
    <row r="79" spans="2:5" x14ac:dyDescent="0.35">
      <c r="C79" s="71"/>
    </row>
    <row r="80" spans="2:5" x14ac:dyDescent="0.35">
      <c r="C80" s="71"/>
    </row>
  </sheetData>
  <sheetProtection algorithmName="SHA-512" hashValue="N6pe9t1mFEjx649QliNnapJiRyr5sC1BU8TN1LdBRCWcUucvuu5YhYRfCT1MGizj5EkQy7g22ANPFtVToMBV2w==" saltValue="hnGnHbQEL04O97jgJ471bg==" spinCount="100000" sheet="1" objects="1" scenarios="1"/>
  <mergeCells count="15">
    <mergeCell ref="B11:E11"/>
    <mergeCell ref="B19:E19"/>
    <mergeCell ref="B31:E31"/>
    <mergeCell ref="B77:E77"/>
    <mergeCell ref="B39:E39"/>
    <mergeCell ref="B44:E44"/>
    <mergeCell ref="B56:E56"/>
    <mergeCell ref="B59:E59"/>
    <mergeCell ref="B68:E68"/>
    <mergeCell ref="B70:E70"/>
    <mergeCell ref="B7:E7"/>
    <mergeCell ref="C8:E8"/>
    <mergeCell ref="B6:E6"/>
    <mergeCell ref="D9:E9"/>
    <mergeCell ref="C9:C10"/>
  </mergeCells>
  <hyperlinks>
    <hyperlink ref="B2" location="Tartalom!A1" display="Back to contents page" xr:uid="{26DAB0C9-DF09-4835-BBE8-B7CD2FEF1135}"/>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40</vt:i4>
      </vt:variant>
    </vt:vector>
  </HeadingPairs>
  <TitlesOfParts>
    <vt:vector size="40" baseType="lpstr">
      <vt:lpstr>Tartalom</vt:lpstr>
      <vt:lpstr>KM1</vt:lpstr>
      <vt:lpstr>OV1</vt:lpstr>
      <vt:lpstr>LI1</vt:lpstr>
      <vt:lpstr>LI2</vt:lpstr>
      <vt:lpstr>CC1</vt:lpstr>
      <vt:lpstr>IFRS9</vt:lpstr>
      <vt:lpstr>LR1</vt:lpstr>
      <vt:lpstr>LR2</vt:lpstr>
      <vt:lpstr>LR3</vt:lpstr>
      <vt:lpstr>LIQ1</vt:lpstr>
      <vt:lpstr>LIQ2</vt:lpstr>
      <vt:lpstr>CR1</vt:lpstr>
      <vt:lpstr>CR1-A</vt:lpstr>
      <vt:lpstr>CR2</vt:lpstr>
      <vt:lpstr>CR2-A</vt:lpstr>
      <vt:lpstr>CR2a</vt:lpstr>
      <vt:lpstr>CQ1</vt:lpstr>
      <vt:lpstr>CQ3</vt:lpstr>
      <vt:lpstr>CQ7</vt:lpstr>
      <vt:lpstr>CR3</vt:lpstr>
      <vt:lpstr>CR4</vt:lpstr>
      <vt:lpstr>CR5</vt:lpstr>
      <vt:lpstr>CCR1</vt:lpstr>
      <vt:lpstr>CCR2</vt:lpstr>
      <vt:lpstr>CCR3</vt:lpstr>
      <vt:lpstr>CCR5</vt:lpstr>
      <vt:lpstr>CCR6</vt:lpstr>
      <vt:lpstr>CCR8</vt:lpstr>
      <vt:lpstr>MR1</vt:lpstr>
      <vt:lpstr>OR1</vt:lpstr>
      <vt:lpstr>REM1</vt:lpstr>
      <vt:lpstr>REM2</vt:lpstr>
      <vt:lpstr>REM3</vt:lpstr>
      <vt:lpstr>REM4</vt:lpstr>
      <vt:lpstr>REM5</vt:lpstr>
      <vt:lpstr>AE1</vt:lpstr>
      <vt:lpstr>AE2</vt:lpstr>
      <vt:lpstr>AE3</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2023-04-24T10:00:49Z</dcterms:modified>
</cp:coreProperties>
</file>