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C53C2E99-EEC1-4C3B-B6BF-CC67C5160C41}" xr6:coauthVersionLast="47" xr6:coauthVersionMax="47" xr10:uidLastSave="{00000000-0000-0000-0000-000000000000}"/>
  <bookViews>
    <workbookView xWindow="-110" yWindow="-110" windowWidth="19420" windowHeight="10420" xr2:uid="{00000000-000D-0000-FFFF-FFFF00000000}"/>
  </bookViews>
  <sheets>
    <sheet name="Contents" sheetId="20" r:id="rId1"/>
    <sheet name="KM1" sheetId="1" r:id="rId2"/>
    <sheet name="OV1" sheetId="3" r:id="rId3"/>
    <sheet name="LI1" sheetId="5"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Q1" sheetId="25" r:id="rId17"/>
    <sheet name="CQ2" sheetId="26" r:id="rId18"/>
    <sheet name="CQ3" sheetId="27" r:id="rId19"/>
    <sheet name="CQ4" sheetId="28" r:id="rId20"/>
    <sheet name="CQ5" sheetId="29" r:id="rId21"/>
    <sheet name="CQ6" sheetId="30" r:id="rId22"/>
    <sheet name="CQ7" sheetId="32" r:id="rId23"/>
    <sheet name="CQ8" sheetId="33" r:id="rId24"/>
    <sheet name="CR3" sheetId="34" r:id="rId25"/>
    <sheet name="CR4" sheetId="35" r:id="rId26"/>
    <sheet name="CR5" sheetId="36" r:id="rId27"/>
    <sheet name="CCR1" sheetId="37" r:id="rId28"/>
    <sheet name="CCR2" sheetId="38" r:id="rId29"/>
    <sheet name="CCR3" sheetId="39" r:id="rId30"/>
    <sheet name="CCR5" sheetId="40" r:id="rId31"/>
    <sheet name="CCR6" sheetId="41" r:id="rId32"/>
    <sheet name="CCR8" sheetId="42" r:id="rId33"/>
    <sheet name="MR1" sheetId="43" r:id="rId34"/>
    <sheet name="OR1" sheetId="44" r:id="rId35"/>
    <sheet name="REM1" sheetId="58" r:id="rId36"/>
    <sheet name="REM2" sheetId="59" r:id="rId37"/>
    <sheet name="REM3" sheetId="60" r:id="rId38"/>
    <sheet name="REM4" sheetId="61" r:id="rId39"/>
    <sheet name="REM5" sheetId="62" r:id="rId40"/>
    <sheet name="AE1" sheetId="50" r:id="rId41"/>
    <sheet name="AE2" sheetId="51" r:id="rId42"/>
    <sheet name="AE3" sheetId="52" r:id="rId43"/>
    <sheet name="IRRBB1" sheetId="57" r:id="rId44"/>
  </sheets>
  <externalReferences>
    <externalReference r:id="rId45"/>
  </externalReferences>
  <definedNames>
    <definedName name="ID" localSheetId="40" hidden="1">"96bab627-c73d-4be0-95b1-1ebe42fb5d05"</definedName>
    <definedName name="ID" localSheetId="41" hidden="1">"a662da6b-cb04-4484-8dc8-d2693f547f46"</definedName>
    <definedName name="ID" localSheetId="42" hidden="1">"338ed57e-5ac6-4465-8f20-b9dbaf581ef1"</definedName>
    <definedName name="ID" localSheetId="5" hidden="1">"09534fd6-429a-4f6e-af86-9fc720003d35"</definedName>
    <definedName name="ID" localSheetId="27" hidden="1">"9b4d65c6-2940-4896-bdc9-bff69d1d5036"</definedName>
    <definedName name="ID" localSheetId="28" hidden="1">"d31eb2cb-59cc-4ef3-9ba3-e5f4691c1238"</definedName>
    <definedName name="ID" localSheetId="29" hidden="1">"9889d7cf-55bd-4381-9ad6-0190bc5adfc0"</definedName>
    <definedName name="ID" localSheetId="30" hidden="1">"ecd68309-07e8-494f-a32a-4c3ae1d9bac9"</definedName>
    <definedName name="ID" localSheetId="31" hidden="1">"0f319606-eacd-4338-a223-78b54ba196fe"</definedName>
    <definedName name="ID" localSheetId="32" hidden="1">"6dbf8c7a-6360-408a-b305-f56902cd0949"</definedName>
    <definedName name="ID" localSheetId="0" hidden="1">"9cec3d54-9778-45ca-99e6-29ca9b21c919"</definedName>
    <definedName name="ID" localSheetId="16" hidden="1">"1ff81230-2452-4e0b-9229-5d56133d78db"</definedName>
    <definedName name="ID" localSheetId="17" hidden="1">"0b0e1fcf-fce2-4398-80a5-e24908f247b2"</definedName>
    <definedName name="ID" localSheetId="18" hidden="1">"417ed97a-4ae1-4b5e-a595-aca7d8e51ef4"</definedName>
    <definedName name="ID" localSheetId="19" hidden="1">"a16dd706-8ed9-41a5-8a05-8a072bfdac89"</definedName>
    <definedName name="ID" localSheetId="20" hidden="1">"5ab812ec-497a-48c8-8b01-5a8a0f1324e6"</definedName>
    <definedName name="ID" localSheetId="21" hidden="1">"c8ece535-ca62-4d5c-9c11-6a78835deb2f"</definedName>
    <definedName name="ID" localSheetId="22" hidden="1">"946d3c8b-6c18-48ee-97fa-059f0d9c57d2"</definedName>
    <definedName name="ID" localSheetId="23" hidden="1">"31b010dc-7aa2-43c2-8c3e-2304763fc51d"</definedName>
    <definedName name="ID" localSheetId="12" hidden="1">"75f12a26-6ff7-49bb-a0fd-9e397de4e8e2"</definedName>
    <definedName name="ID" localSheetId="13" hidden="1">"c62866b9-48a4-4987-a2da-0224b29b08ba"</definedName>
    <definedName name="ID" localSheetId="14" hidden="1">"ff6fb1af-85a9-4d9b-9089-b029807f4297"</definedName>
    <definedName name="ID" localSheetId="15" hidden="1">"02741c5c-3ce3-4694-bf1b-91f252d62eae"</definedName>
    <definedName name="ID" localSheetId="24" hidden="1">"9665cedd-7c8e-413f-b1fa-e04a8e042a94"</definedName>
    <definedName name="ID" localSheetId="25" hidden="1">"12a88c0f-c5df-486d-92db-28923c9bb614"</definedName>
    <definedName name="ID" localSheetId="26" hidden="1">"9793d0d9-27d8-493f-a70e-698537b72dca"</definedName>
    <definedName name="ID" localSheetId="6" hidden="1">"12beebf3-f4c6-421d-b1cb-b5f2cac960aa"</definedName>
    <definedName name="ID" localSheetId="43" hidden="1">"b0e25380-9994-4c04-ad73-f3ae4a627494"</definedName>
    <definedName name="ID" localSheetId="1" hidden="1">"ce862329-33b2-4d3c-8c1c-02c1b0e179fc"</definedName>
    <definedName name="ID" localSheetId="3" hidden="1">"2f0305b9-9edb-415f-aefa-cafa63f8fc71"</definedName>
    <definedName name="ID" localSheetId="4" hidden="1">"71716b78-0543-4cf9-9257-0da59680df81"</definedName>
    <definedName name="ID" localSheetId="10" hidden="1">"d1784b99-7c1c-4d9a-97a2-2a8c96f19830"</definedName>
    <definedName name="ID" localSheetId="11" hidden="1">"4fe90074-fd71-4a9b-bf98-b4ea6574bf22"</definedName>
    <definedName name="ID" localSheetId="7" hidden="1">"6967113f-272e-415a-ae86-b2ae053be6c7"</definedName>
    <definedName name="ID" localSheetId="8" hidden="1">"5b35d131-fdbc-401a-9e11-4d3a40a362eb"</definedName>
    <definedName name="ID" localSheetId="9" hidden="1">"6dc98f85-d190-4bc7-8bb8-ad8ec46889ff"</definedName>
    <definedName name="ID" localSheetId="33" hidden="1">"f44c5d94-b477-4877-b9a0-8f86d1babb95"</definedName>
    <definedName name="ID" localSheetId="34" hidden="1">"a6ae6fe5-4984-4743-a132-ea0d2673ba6c"</definedName>
    <definedName name="ID" localSheetId="2" hidden="1">"cbffbec8-3812-4ecf-bdad-e2d8575a8ecd"</definedName>
    <definedName name="ID" localSheetId="35" hidden="1">"8485639b-a261-4c2a-b4bc-e332c43d39b5"</definedName>
    <definedName name="ID" localSheetId="36" hidden="1">"baad1a0e-47af-4193-8ec4-ec68ff9f6a0c"</definedName>
    <definedName name="ID" localSheetId="37" hidden="1">"1d6bdeed-6788-44b3-abf0-77ae2591c9cd"</definedName>
    <definedName name="ID" localSheetId="38" hidden="1">"c7990352-8fb4-4e36-a41f-84a8c2f4a989"</definedName>
    <definedName name="ID" localSheetId="39" hidden="1">"909af5fc-9521-4205-ac6b-7837912307f7"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0" l="1"/>
  <c r="D82" i="10"/>
  <c r="D81" i="10"/>
  <c r="D80" i="10"/>
  <c r="D79" i="10"/>
  <c r="D78" i="10"/>
  <c r="D77" i="10"/>
  <c r="D83" i="10" l="1"/>
  <c r="D84" i="10" s="1"/>
  <c r="D85" i="10" s="1"/>
  <c r="F10" i="57"/>
  <c r="D10" i="57"/>
  <c r="C8" i="62"/>
  <c r="C8" i="61"/>
  <c r="C8" i="60"/>
  <c r="C8" i="59"/>
  <c r="C8" i="58"/>
  <c r="C8" i="63"/>
  <c r="F10" i="3"/>
  <c r="D10" i="3"/>
  <c r="D9" i="1"/>
  <c r="D9" i="56" l="1"/>
  <c r="C8" i="52"/>
  <c r="C8" i="51"/>
  <c r="C8" i="50"/>
  <c r="C8" i="44"/>
  <c r="C8" i="43"/>
  <c r="C8" i="42"/>
  <c r="C8" i="41"/>
  <c r="C8" i="40"/>
  <c r="C8" i="39"/>
  <c r="C8" i="38"/>
  <c r="C8" i="37"/>
  <c r="C8" i="36"/>
  <c r="C8" i="35" l="1"/>
  <c r="C8" i="34"/>
  <c r="C8" i="29"/>
  <c r="C8" i="33"/>
  <c r="C8" i="32"/>
  <c r="C8" i="30"/>
  <c r="C8" i="28"/>
  <c r="C8" i="27"/>
  <c r="C8" i="26" l="1"/>
  <c r="C8" i="25"/>
  <c r="C8" i="23" l="1"/>
  <c r="C8" i="22" l="1"/>
  <c r="C8" i="21"/>
  <c r="C8" i="19"/>
  <c r="H10" i="18"/>
  <c r="D10" i="18"/>
  <c r="C8" i="17"/>
  <c r="D10" i="16"/>
  <c r="C8" i="15"/>
  <c r="C8" i="10"/>
  <c r="C8" i="6"/>
  <c r="C8" i="5"/>
</calcChain>
</file>

<file path=xl/sharedStrings.xml><?xml version="1.0" encoding="utf-8"?>
<sst xmlns="http://schemas.openxmlformats.org/spreadsheetml/2006/main" count="1357" uniqueCount="1028">
  <si>
    <t>Back to contents page</t>
  </si>
  <si>
    <t>25a</t>
  </si>
  <si>
    <t>h</t>
  </si>
  <si>
    <t>a - d</t>
  </si>
  <si>
    <t>i</t>
  </si>
  <si>
    <t>g</t>
  </si>
  <si>
    <t>EU-15a</t>
  </si>
  <si>
    <t>EU-19a</t>
  </si>
  <si>
    <t>EU-19b</t>
  </si>
  <si>
    <t>EU-1</t>
  </si>
  <si>
    <t>EU-2</t>
  </si>
  <si>
    <t>EU-3</t>
  </si>
  <si>
    <t>EU-4</t>
  </si>
  <si>
    <t>EU-5</t>
  </si>
  <si>
    <t>EU-6</t>
  </si>
  <si>
    <t>EU-7</t>
  </si>
  <si>
    <t>EU-8</t>
  </si>
  <si>
    <t>EU-9</t>
  </si>
  <si>
    <t>EU-10</t>
  </si>
  <si>
    <t>EU-11</t>
  </si>
  <si>
    <t>EU-12</t>
  </si>
  <si>
    <t>EU 1a</t>
  </si>
  <si>
    <t>EU 1b</t>
  </si>
  <si>
    <t>EU-20a</t>
  </si>
  <si>
    <t>EU-20b</t>
  </si>
  <si>
    <t>EU-20c</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</si>
  <si>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</si>
  <si>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</si>
  <si>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</si>
  <si>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</si>
  <si>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</si>
  <si>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</si>
  <si>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</si>
  <si>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</si>
  <si>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</si>
  <si>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</si>
  <si>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</si>
  <si>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</si>
  <si>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</si>
  <si>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</si>
  <si>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</si>
  <si>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</si>
  <si>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</si>
  <si>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</si>
  <si>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</si>
  <si>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</si>
  <si>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</si>
  <si>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</si>
  <si>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</si>
  <si>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</si>
  <si>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</si>
  <si>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</si>
  <si>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</si>
  <si>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</si>
  <si>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</si>
  <si>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</si>
  <si>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</si>
  <si>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</si>
  <si>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</si>
  <si>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</si>
  <si>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</si>
  <si>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</si>
  <si>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</si>
  <si>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</si>
  <si>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</si>
  <si>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</si>
  <si>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</si>
  <si>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</si>
  <si>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</si>
  <si>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</si>
  <si>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</si>
  <si>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</si>
  <si>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</si>
  <si>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</si>
  <si>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</si>
  <si>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</si>
  <si>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</si>
  <si>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</si>
  <si>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</si>
  <si>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</si>
  <si>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</si>
  <si>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</si>
  <si>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</si>
  <si>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</si>
  <si>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</si>
  <si>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</si>
  <si>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m HUF</t>
  </si>
  <si>
    <t>EEPE</t>
  </si>
  <si>
    <t>2a</t>
  </si>
  <si>
    <t>2b</t>
  </si>
  <si>
    <t>2c</t>
  </si>
  <si>
    <t>CC1</t>
  </si>
  <si>
    <t>LI1</t>
  </si>
  <si>
    <t>LI2</t>
  </si>
  <si>
    <t>OV1</t>
  </si>
  <si>
    <t>CQ1</t>
  </si>
  <si>
    <t>CQ3</t>
  </si>
  <si>
    <t>CQ4</t>
  </si>
  <si>
    <t>CQ5</t>
  </si>
  <si>
    <t>CQ7</t>
  </si>
  <si>
    <t>CR3</t>
  </si>
  <si>
    <t>CR4</t>
  </si>
  <si>
    <t>CR5</t>
  </si>
  <si>
    <t>CCR1</t>
  </si>
  <si>
    <t>CCR2</t>
  </si>
  <si>
    <t>CCR3</t>
  </si>
  <si>
    <t>CCR8</t>
  </si>
  <si>
    <t>MR1</t>
  </si>
  <si>
    <t>KM1</t>
  </si>
  <si>
    <t>LIQ1</t>
  </si>
  <si>
    <t>LR1 – LRSum</t>
  </si>
  <si>
    <t>LR2 – LRCom</t>
  </si>
  <si>
    <t>LR3 – LRSpl</t>
  </si>
  <si>
    <t>LIQ2</t>
  </si>
  <si>
    <t>CR1</t>
  </si>
  <si>
    <t>CR1-A</t>
  </si>
  <si>
    <t>CR2</t>
  </si>
  <si>
    <t>CQ2</t>
  </si>
  <si>
    <t>CQ6</t>
  </si>
  <si>
    <t>CQ8</t>
  </si>
  <si>
    <t>Sztenderd módszer alkalmazása</t>
  </si>
  <si>
    <t>CCR5</t>
  </si>
  <si>
    <t>CCR6</t>
  </si>
  <si>
    <t>OR1</t>
  </si>
  <si>
    <t>AE1</t>
  </si>
  <si>
    <t>AE2</t>
  </si>
  <si>
    <t>AE3</t>
  </si>
  <si>
    <t>IFRS9</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</si>
  <si>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</si>
  <si>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</si>
  <si>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</si>
  <si>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</si>
  <si>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</si>
  <si>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</si>
  <si>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</si>
  <si>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</si>
  <si>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</si>
  <si>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</si>
  <si>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</si>
  <si>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r>
      <t>Of which the standardised approach</t>
    </r>
    <r>
      <rPr>
        <vertAlign val="superscript"/>
        <sz val="8"/>
        <rFont val="Arial"/>
        <family val="2"/>
        <charset val="238"/>
      </rPr>
      <t>1</t>
    </r>
  </si>
  <si>
    <t>Counterparty credit risk - CCR</t>
  </si>
  <si>
    <t>Of which the standardised approach</t>
  </si>
  <si>
    <t>Of which credit valuation adjustment - CVA</t>
  </si>
  <si>
    <t>Position, foreign exchange and commodities risks (Market risk)</t>
  </si>
  <si>
    <t>Operational risk</t>
  </si>
  <si>
    <t>Of which basic indicator approach</t>
  </si>
  <si>
    <t>Of which advanced measurement approach</t>
  </si>
  <si>
    <t>Total</t>
  </si>
  <si>
    <t>Total risk exposure amounts (TREA)</t>
  </si>
  <si>
    <t>Total own funds requirements</t>
  </si>
  <si>
    <t>OV1 - Overview of total risk exposure amounts</t>
  </si>
  <si>
    <r>
      <rPr>
        <vertAlign val="superscript"/>
        <sz val="8"/>
        <color theme="1"/>
        <rFont val="Arial"/>
        <family val="2"/>
        <charset val="238"/>
      </rPr>
      <t>1</t>
    </r>
    <r>
      <rPr>
        <sz val="8"/>
        <color theme="1"/>
        <rFont val="Arial"/>
        <family val="2"/>
        <charset val="238"/>
      </rPr>
      <t xml:space="preserve"> the credit risk RWA is calculated according to Article 473a of regulation (EU) No 575/2013, including the effect of transitional arrangements for mitigating the impact of the application of IFRS9.</t>
    </r>
  </si>
  <si>
    <t>(in HUF million)</t>
  </si>
  <si>
    <t>Of which mark to market</t>
  </si>
  <si>
    <t>Available own funds (amounts)</t>
  </si>
  <si>
    <t>Common Equity Tier 1 (CET1) capital</t>
  </si>
  <si>
    <t>Tier 1 capital</t>
  </si>
  <si>
    <t>Total capital</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</si>
  <si>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</si>
  <si>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</si>
  <si>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</si>
  <si>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</si>
  <si>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</si>
  <si>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</si>
  <si>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</si>
  <si>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</si>
  <si>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</si>
  <si>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</si>
  <si>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</si>
  <si>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</si>
  <si>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</si>
  <si>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</si>
  <si>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</si>
  <si>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</si>
  <si>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</si>
  <si>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</si>
  <si>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</si>
  <si>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</si>
  <si>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</si>
  <si>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</si>
  <si>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</si>
  <si>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</si>
  <si>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</si>
  <si>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</si>
  <si>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</si>
  <si>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</si>
  <si>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</si>
  <si>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</si>
  <si>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</si>
  <si>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</si>
  <si>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</si>
  <si>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</si>
  <si>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</si>
  <si>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</si>
  <si>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</si>
  <si>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</si>
  <si>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</si>
  <si>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</si>
  <si>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</si>
  <si>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Exposure value</t>
  </si>
  <si>
    <t>Risk exposure amount</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</si>
  <si>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</si>
  <si>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</si>
  <si>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</si>
  <si>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</si>
  <si>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</si>
  <si>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</si>
  <si>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</si>
  <si>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</si>
  <si>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Encumbered and unencumbered assets</t>
  </si>
  <si>
    <t>IFRS9 effect</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</si>
  <si>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</si>
  <si>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</si>
  <si>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</si>
  <si>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</si>
  <si>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</si>
  <si>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</si>
  <si>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</si>
  <si>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Description</t>
  </si>
  <si>
    <t>Financial assets at fair value through profit or loss</t>
  </si>
  <si>
    <t>Property and equipment</t>
  </si>
  <si>
    <t>Right-of-use assets</t>
  </si>
  <si>
    <t>Deferred tax assets</t>
  </si>
  <si>
    <t>Other assets</t>
  </si>
  <si>
    <t>TOTAL ASSETS</t>
  </si>
  <si>
    <t>Amounts due to banks, the National Governments, deposits from the National Banks and other banks</t>
  </si>
  <si>
    <t>Repo liabilities</t>
  </si>
  <si>
    <t>Deposits from customers</t>
  </si>
  <si>
    <t>Liabilities from issued securities</t>
  </si>
  <si>
    <t>Leasing liabilities</t>
  </si>
  <si>
    <t>Deferred tax liabilities</t>
  </si>
  <si>
    <t>Other liabilities</t>
  </si>
  <si>
    <t>Subordinated bonds and loans</t>
  </si>
  <si>
    <t>TOTAL LIABILITIES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</si>
  <si>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</si>
  <si>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</si>
  <si>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</si>
  <si>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</si>
  <si>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</si>
  <si>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</si>
  <si>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</si>
  <si>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</si>
  <si>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</si>
  <si>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</si>
  <si>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</si>
  <si>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</si>
  <si>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</si>
  <si>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</si>
  <si>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</si>
  <si>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</si>
  <si>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t>Other differences</t>
    </r>
    <r>
      <rPr>
        <vertAlign val="superscript"/>
        <sz val="8"/>
        <rFont val="Arial"/>
        <family val="2"/>
        <charset val="238"/>
      </rPr>
      <t>1</t>
    </r>
  </si>
  <si>
    <t>Exposure amounts considered for regulatory purposes</t>
  </si>
  <si>
    <r>
      <rPr>
        <vertAlign val="superscript"/>
        <sz val="8"/>
        <rFont val="Arial"/>
        <family val="2"/>
        <charset val="238"/>
      </rPr>
      <t xml:space="preserve">1 </t>
    </r>
    <r>
      <rPr>
        <sz val="8"/>
        <rFont val="Arial"/>
        <family val="2"/>
        <charset val="238"/>
      </rPr>
      <t>Non deducted from regulatory capital, capital requirement increase elements and differences because the transitional arrangements related to IFRS 9 or analogous ECLs (calculated according to article 473a of 575/2013 regulation)</t>
    </r>
  </si>
  <si>
    <t>Real estate activities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</si>
  <si>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</si>
  <si>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</si>
  <si>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</si>
  <si>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</si>
  <si>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</si>
  <si>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</si>
  <si>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</si>
  <si>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</si>
  <si>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</si>
  <si>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</si>
  <si>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</si>
  <si>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</si>
  <si>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</si>
  <si>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</si>
  <si>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</si>
  <si>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</si>
  <si>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</si>
  <si>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</si>
  <si>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</si>
  <si>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</si>
  <si>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</si>
  <si>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</si>
  <si>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</si>
  <si>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</si>
  <si>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</si>
  <si>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</si>
  <si>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</si>
  <si>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</si>
  <si>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</si>
  <si>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</si>
  <si>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</si>
  <si>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</si>
  <si>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</si>
  <si>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</si>
  <si>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</si>
  <si>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</si>
  <si>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</si>
  <si>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</si>
  <si>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</si>
  <si>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</si>
  <si>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</si>
  <si>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</si>
  <si>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</si>
  <si>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</si>
  <si>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</si>
  <si>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</si>
  <si>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</si>
  <si>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</si>
  <si>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</si>
  <si>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</si>
  <si>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</si>
  <si>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</si>
  <si>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</si>
  <si>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</si>
  <si>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</si>
  <si>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</si>
  <si>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</si>
  <si>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</si>
  <si>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</si>
  <si>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</si>
  <si>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</si>
  <si>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</si>
  <si>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</si>
  <si>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</si>
  <si>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</si>
  <si>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</si>
  <si>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</si>
  <si>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</si>
  <si>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</si>
  <si>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</si>
  <si>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Total risk weighted assets</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</si>
  <si>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</si>
  <si>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</si>
  <si>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</si>
  <si>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</si>
  <si>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</si>
  <si>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</si>
  <si>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</si>
  <si>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</si>
  <si>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</si>
  <si>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</si>
  <si>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</si>
  <si>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of which: capital conservation buffer requirement</t>
  </si>
  <si>
    <t>Common Equity Tier 1 capital</t>
  </si>
  <si>
    <t>Institution CET1 overall capital requirements</t>
  </si>
  <si>
    <r>
      <t>of which: countercyclical capital buffer requirement</t>
    </r>
    <r>
      <rPr>
        <vertAlign val="superscript"/>
        <sz val="8"/>
        <rFont val="Arial"/>
        <family val="2"/>
        <charset val="238"/>
      </rPr>
      <t>3</t>
    </r>
  </si>
  <si>
    <r>
      <t>of which: systemic risk buffer requirement</t>
    </r>
    <r>
      <rPr>
        <vertAlign val="superscript"/>
        <sz val="8"/>
        <rFont val="Arial"/>
        <family val="2"/>
        <charset val="238"/>
      </rPr>
      <t>3</t>
    </r>
  </si>
  <si>
    <r>
      <t>of which: Global Systemically Important Institution (G-SII) or Other Systemically Important Institution (O-SII) buffer requirement</t>
    </r>
    <r>
      <rPr>
        <vertAlign val="superscript"/>
        <sz val="8"/>
        <rFont val="Arial"/>
        <family val="2"/>
        <charset val="238"/>
      </rPr>
      <t>4</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</si>
  <si>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</si>
  <si>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</si>
  <si>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</si>
  <si>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</si>
  <si>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</si>
  <si>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</si>
  <si>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</si>
  <si>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</si>
  <si>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</si>
  <si>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</si>
  <si>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</si>
  <si>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</si>
  <si>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</si>
  <si>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</si>
  <si>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</si>
  <si>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</si>
  <si>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</si>
  <si>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</si>
  <si>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4</t>
    </r>
    <r>
      <rPr>
        <sz val="8"/>
        <rFont val="Arial"/>
        <family val="2"/>
        <charset val="238"/>
      </rPr>
      <t>Capital buffer is not relevant.</t>
    </r>
  </si>
  <si>
    <r>
      <rPr>
        <vertAlign val="superscript"/>
        <sz val="8"/>
        <rFont val="Arial"/>
        <family val="2"/>
        <charset val="238"/>
      </rPr>
      <t>3</t>
    </r>
    <r>
      <rPr>
        <sz val="8"/>
        <rFont val="Arial"/>
        <family val="2"/>
        <charset val="238"/>
      </rPr>
      <t>Capital buffer is not implemented.</t>
    </r>
  </si>
  <si>
    <t>The impact of the transitional arrangements for mitigating the impact of the application of IFRS9 on own funds in accordance with Article 473a of regulation (EU) No 575/2013</t>
  </si>
  <si>
    <t xml:space="preserve">Common Equity Tier 1 (CET1) capital </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</si>
  <si>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</si>
  <si>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</si>
  <si>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</si>
  <si>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Regulatory capital</t>
  </si>
  <si>
    <t>Total risk-weighted assets as if IFRS 9 or analogous ECLs transitional arrangements had not been applied</t>
  </si>
  <si>
    <t>Capital ratios</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</si>
  <si>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</si>
  <si>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</si>
  <si>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</si>
  <si>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Total exposure</t>
  </si>
  <si>
    <t>Leverage ratio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</si>
  <si>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</si>
  <si>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the temporary treatment of unrealised gains and losses measured at fair value through OCI in accordance with Article 468 of the CRR had not been applied</t>
  </si>
  <si>
    <t>Total capital as if the temporary treatment of unrealised gains and losses measured at fair value through OCI in accordance with Article 468 of the CRR had not been applied</t>
  </si>
  <si>
    <t>CET1 (as a percentage of risk exposure amount) as if the temporary treatment of unrealised gains and losses measured at fair value through OCI in accordance with Article 468 of the CRR had not been applied</t>
  </si>
  <si>
    <t>Tier 1 (as a percentage of risk exposure amount) as if the temporary treatment of unrealised gains and losses measured at fair value through OCI in accordance with Article 468 of the CRR had not been applied</t>
  </si>
  <si>
    <t>Total capital (as a percentage of risk exposure amount) as if the temporary treatment of unrealised gains and losses measured at fair value through OCI in accordance with Article 468 of the CRR had not been applied</t>
  </si>
  <si>
    <t>Leverage ratio as if the temporary treatment of unrealised gains and losses measured at fair value through OCI in accordance with Article 468 of the CRR had not been applied</t>
  </si>
  <si>
    <t>No maturity</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</si>
  <si>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</si>
  <si>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</si>
  <si>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</si>
  <si>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</si>
  <si>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</si>
  <si>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</si>
  <si>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</si>
  <si>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</si>
  <si>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</si>
  <si>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</si>
  <si>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</si>
  <si>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</si>
  <si>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</si>
  <si>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</si>
  <si>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</si>
  <si>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</si>
  <si>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</si>
  <si>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</si>
  <si>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</si>
  <si>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</si>
  <si>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</si>
  <si>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</si>
  <si>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</si>
  <si>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</si>
  <si>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</si>
  <si>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</si>
  <si>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</si>
  <si>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</si>
  <si>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</si>
  <si>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</si>
  <si>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</si>
  <si>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</si>
  <si>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</si>
  <si>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</si>
  <si>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</si>
  <si>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</si>
  <si>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</si>
  <si>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</si>
  <si>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</si>
  <si>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</si>
  <si>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</si>
  <si>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</si>
  <si>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</si>
  <si>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</si>
  <si>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</si>
  <si>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</si>
  <si>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</si>
  <si>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</si>
  <si>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</si>
  <si>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</si>
  <si>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</si>
  <si>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</si>
  <si>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</si>
  <si>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</si>
  <si>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</si>
  <si>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</si>
  <si>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</si>
  <si>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</si>
  <si>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</si>
  <si>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</si>
  <si>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</si>
  <si>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</si>
  <si>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</si>
  <si>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</si>
  <si>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</si>
  <si>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</si>
  <si>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</si>
  <si>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</si>
  <si>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</si>
  <si>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</si>
  <si>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</si>
  <si>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</si>
  <si>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</si>
  <si>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</si>
  <si>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</si>
  <si>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</si>
  <si>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</si>
  <si>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</si>
  <si>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</si>
  <si>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exposures are calculated according to Article 473a of regulation (EU) No 575/2013, including the impact of transitional arrangements for mitigating the impact of the application of IFRS9</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</si>
  <si>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</si>
  <si>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</si>
  <si>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</si>
  <si>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</si>
  <si>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</si>
  <si>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</si>
  <si>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</si>
  <si>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</si>
  <si>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</si>
  <si>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</si>
  <si>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</si>
  <si>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</si>
  <si>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</si>
  <si>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</si>
  <si>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</si>
  <si>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</si>
  <si>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</si>
  <si>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</si>
  <si>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</si>
  <si>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</si>
  <si>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</si>
  <si>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</si>
  <si>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</si>
  <si>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</si>
  <si>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</si>
  <si>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</si>
  <si>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</si>
  <si>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</si>
  <si>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</si>
  <si>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</si>
  <si>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</si>
  <si>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</si>
  <si>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</si>
  <si>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</si>
  <si>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</si>
  <si>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</si>
  <si>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</si>
  <si>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</si>
  <si>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</si>
  <si>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</si>
  <si>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</si>
  <si>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</si>
  <si>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</si>
  <si>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</si>
  <si>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</si>
  <si>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</si>
  <si>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</si>
  <si>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</si>
  <si>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</si>
  <si>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</si>
  <si>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</si>
  <si>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</si>
  <si>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</si>
  <si>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</si>
  <si>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</si>
  <si>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</si>
  <si>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</si>
  <si>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</si>
  <si>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</si>
  <si>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</si>
  <si>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</si>
  <si>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</si>
  <si>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</si>
  <si>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</si>
  <si>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</si>
  <si>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</si>
  <si>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</si>
  <si>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</si>
  <si>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</si>
  <si>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</si>
  <si>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</si>
  <si>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</si>
  <si>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</si>
  <si>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</si>
  <si>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</si>
  <si>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</si>
  <si>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</si>
  <si>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</si>
  <si>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</si>
  <si>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</si>
  <si>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</si>
  <si>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</si>
  <si>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</si>
  <si>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</si>
  <si>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</si>
  <si>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</si>
  <si>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</si>
  <si>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</si>
  <si>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</si>
  <si>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</si>
  <si>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</si>
  <si>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</si>
  <si>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</si>
  <si>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</si>
  <si>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</si>
  <si>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</si>
  <si>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</si>
  <si>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</si>
  <si>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</si>
  <si>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</si>
  <si>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</si>
  <si>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</si>
  <si>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</si>
  <si>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</si>
  <si>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</si>
  <si>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</si>
  <si>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</si>
  <si>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</si>
  <si>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</si>
  <si>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</si>
  <si>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</si>
  <si>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</si>
  <si>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</si>
  <si>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</si>
  <si>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</si>
  <si>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</si>
  <si>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</si>
  <si>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</si>
  <si>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</si>
  <si>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</si>
  <si>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</si>
  <si>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</si>
  <si>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</si>
  <si>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</si>
  <si>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</si>
  <si>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Loans and debt securities that have defaulted since the last reporting period</t>
  </si>
  <si>
    <t>Returned to non-defaulted status</t>
  </si>
  <si>
    <t>Amounts written-off</t>
  </si>
  <si>
    <t>Gross carrying value defaulted exposures</t>
  </si>
  <si>
    <r>
      <rPr>
        <vertAlign val="superscript"/>
        <sz val="8"/>
        <rFont val="Arial"/>
        <family val="2"/>
        <charset val="238"/>
      </rPr>
      <t>1</t>
    </r>
    <r>
      <rPr>
        <sz val="8"/>
        <rFont val="Arial"/>
        <family val="2"/>
        <charset val="238"/>
      </rPr>
      <t>Contains the IFRS 9 transitional difference</t>
    </r>
  </si>
  <si>
    <r>
      <t>Other changes</t>
    </r>
    <r>
      <rPr>
        <vertAlign val="superscript"/>
        <sz val="8"/>
        <rFont val="Arial"/>
        <family val="2"/>
        <charset val="238"/>
      </rPr>
      <t>1</t>
    </r>
  </si>
  <si>
    <t>Gross carrying amount</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</si>
  <si>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</si>
  <si>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</si>
  <si>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</si>
  <si>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</si>
  <si>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</si>
  <si>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</si>
  <si>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</si>
  <si>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</si>
  <si>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</si>
  <si>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</si>
  <si>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</si>
  <si>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</si>
  <si>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CQ2 - Quality of forbearance</t>
  </si>
  <si>
    <t>Quality of forbearance</t>
  </si>
  <si>
    <t>Gross carrying amount of forborne exposures</t>
  </si>
  <si>
    <t>Loans and advances that have been forborne more than twice</t>
  </si>
  <si>
    <t>Non-performing forborne loans and advances that failed to meet the non-performing exit criteria</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</si>
  <si>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</si>
  <si>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</si>
  <si>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</si>
  <si>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</si>
  <si>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</si>
  <si>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</si>
  <si>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</si>
  <si>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</si>
  <si>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</si>
  <si>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</si>
  <si>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</si>
  <si>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CQ4 - Quality of non-performing exposures by geography</t>
  </si>
  <si>
    <t>Quality of non-performing exposures by geography</t>
  </si>
  <si>
    <t>On-balance-sheet exposures</t>
  </si>
  <si>
    <t>Hungary</t>
  </si>
  <si>
    <t>Republic of Bulgaria</t>
  </si>
  <si>
    <t>Republic of Croatia</t>
  </si>
  <si>
    <t>Republic of Serbia</t>
  </si>
  <si>
    <t>Republic of Slovenia</t>
  </si>
  <si>
    <t>Romania</t>
  </si>
  <si>
    <t>Other countries</t>
  </si>
  <si>
    <t>Russian Federation</t>
  </si>
  <si>
    <t>Of which non-performing</t>
  </si>
  <si>
    <t>Of which loans and advances subject to impairment</t>
  </si>
  <si>
    <t>Accumulated impairment</t>
  </si>
  <si>
    <t>Provisions on off-balance-sheet commitments and financial guarantees given</t>
  </si>
  <si>
    <t>Accumulated negative changes in fair value due to credit risk on non-performing exposures</t>
  </si>
  <si>
    <t>CQ5 - Credit quality of loans and advances to non-financial corporations by industry</t>
  </si>
  <si>
    <t>Credit quality of loans and advances to non-financial corporations by industry</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</si>
  <si>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</si>
  <si>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</si>
  <si>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</si>
  <si>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</si>
  <si>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</si>
  <si>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</si>
  <si>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</si>
  <si>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</si>
  <si>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</si>
  <si>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</si>
  <si>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</si>
  <si>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</si>
  <si>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</si>
  <si>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</si>
  <si>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</si>
  <si>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</si>
  <si>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</si>
  <si>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</si>
  <si>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CQ6 - Collateral valuation - loans and advances</t>
  </si>
  <si>
    <t>Collateral valuation - loans and advances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</si>
  <si>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</si>
  <si>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</si>
  <si>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</si>
  <si>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</si>
  <si>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</si>
  <si>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</si>
  <si>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</si>
  <si>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</si>
  <si>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</si>
  <si>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</si>
  <si>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</si>
  <si>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Performing</t>
  </si>
  <si>
    <t>Of which past due &gt; 30 days ≤ 90 days</t>
  </si>
  <si>
    <t>Non-performing</t>
  </si>
  <si>
    <t>Past due &gt;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</si>
  <si>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</si>
  <si>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</si>
  <si>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</si>
  <si>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</si>
  <si>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</si>
  <si>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</si>
  <si>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</si>
  <si>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</si>
  <si>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</si>
  <si>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</si>
  <si>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</si>
  <si>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</si>
  <si>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</si>
  <si>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</si>
  <si>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</si>
  <si>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</si>
  <si>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</si>
  <si>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</si>
  <si>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CQ8 - Collateral obtained by taking possession and execution processes – vintage breakdown</t>
  </si>
  <si>
    <t>Collateral obtained by taking possession and execution processes – vintage breakdown</t>
  </si>
  <si>
    <t>Collateral obtained by taking possession classified as PP&amp;E</t>
  </si>
  <si>
    <t>Collateral obtained by taking possession other than that classified as PP&amp;E</t>
  </si>
  <si>
    <t>Debt balance reduction</t>
  </si>
  <si>
    <t>Total collateral obtained by taking possession</t>
  </si>
  <si>
    <t>Foreclosed ≤ 2 years</t>
  </si>
  <si>
    <t>Foreclosed &gt; 2 years ≤ 5 years</t>
  </si>
  <si>
    <t>Foreclosed &gt; 5 years</t>
  </si>
  <si>
    <t>Of which non-current assets held-for-sale</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</si>
  <si>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</si>
  <si>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</si>
  <si>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</si>
  <si>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</si>
  <si>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</si>
  <si>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</si>
  <si>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</si>
  <si>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the table contains exposures secured by financial collaterals and guarantees. Exposures secured by mortgage collaterals are included in “exposures unsecured” column.</t>
  </si>
  <si>
    <t>CR4 - standardised approach – Credit risk exposure and CRM effects</t>
  </si>
  <si>
    <t>Exposures to central governments or central banks</t>
  </si>
  <si>
    <t>Exposures to regional governments or local authorities</t>
  </si>
  <si>
    <t>Exposures to public sector entities</t>
  </si>
  <si>
    <t>Exposures to multilateral development banks</t>
  </si>
  <si>
    <t>Exposures to international organisation</t>
  </si>
  <si>
    <t>Exposures to institutions</t>
  </si>
  <si>
    <t>Exposures to corporates</t>
  </si>
  <si>
    <t>Exposures secured by mortgages on immovable property</t>
  </si>
  <si>
    <t>Exposures associated with particularly high risk</t>
  </si>
  <si>
    <t>Exposures in the form of covered bonds</t>
  </si>
  <si>
    <t>Exposures to institutions and corporates with a short-term credit assessment</t>
  </si>
  <si>
    <t>Exposures in the form of units or shares in collective investment undertakings ('CIUs')</t>
  </si>
  <si>
    <t>Equity exposures</t>
  </si>
  <si>
    <t>Other items</t>
  </si>
  <si>
    <t>On-balance sheet amount</t>
  </si>
  <si>
    <t>Off-balance sheet amount</t>
  </si>
  <si>
    <t>RWAs</t>
  </si>
  <si>
    <t>RWA density</t>
  </si>
  <si>
    <t>Exposures before CCF and CRM</t>
  </si>
  <si>
    <t>Exposures post CCF and CRM</t>
  </si>
  <si>
    <t>RWAs and RWA density</t>
  </si>
  <si>
    <t>Other exposures</t>
  </si>
  <si>
    <t>Risk weight</t>
  </si>
  <si>
    <r>
      <t>Of which unrated</t>
    </r>
    <r>
      <rPr>
        <b/>
        <vertAlign val="superscript"/>
        <sz val="8"/>
        <rFont val="Arial"/>
        <family val="2"/>
        <charset val="238"/>
      </rPr>
      <t>1</t>
    </r>
  </si>
  <si>
    <r>
      <rPr>
        <vertAlign val="superscript"/>
        <sz val="8"/>
        <rFont val="Arial"/>
        <family val="2"/>
        <charset val="238"/>
      </rPr>
      <t>1</t>
    </r>
    <r>
      <rPr>
        <sz val="8"/>
        <rFont val="Arial"/>
        <family val="2"/>
        <charset val="238"/>
      </rPr>
      <t xml:space="preserve"> “of which unrated” column contains the expousres which do not have external credit ratings.</t>
    </r>
  </si>
  <si>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</si>
  <si>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</si>
  <si>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</si>
  <si>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</si>
  <si>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</si>
  <si>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</si>
  <si>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</si>
  <si>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</si>
  <si>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</si>
  <si>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</si>
  <si>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</si>
  <si>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</si>
  <si>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</si>
  <si>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in HUF million)</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</si>
  <si>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</si>
  <si>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</si>
  <si>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</si>
  <si>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</si>
  <si>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</si>
  <si>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</si>
  <si>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</si>
  <si>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</si>
  <si>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</si>
  <si>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</si>
  <si>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</si>
  <si>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</si>
  <si>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</si>
  <si>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</si>
  <si>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</si>
  <si>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</si>
  <si>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</si>
  <si>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</si>
  <si>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</si>
  <si>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</si>
  <si>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</si>
  <si>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</si>
  <si>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</si>
  <si>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</si>
  <si>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</si>
  <si>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</si>
  <si>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</si>
  <si>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</si>
  <si>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</si>
  <si>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</si>
  <si>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</si>
  <si>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</si>
  <si>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</si>
  <si>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</si>
  <si>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</si>
  <si>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</si>
  <si>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</si>
  <si>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</si>
  <si>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</si>
  <si>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</si>
  <si>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</si>
  <si>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</si>
  <si>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</si>
  <si>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</si>
  <si>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</si>
  <si>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</si>
  <si>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</si>
  <si>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</si>
  <si>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</si>
  <si>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</si>
  <si>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</si>
  <si>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</si>
  <si>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</si>
  <si>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</si>
  <si>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</si>
  <si>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</si>
  <si>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</si>
  <si>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</si>
  <si>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</si>
  <si>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</si>
  <si>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</si>
  <si>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</si>
  <si>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</si>
  <si>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</si>
  <si>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</si>
  <si>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</si>
  <si>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</si>
  <si>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</si>
  <si>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Interest rate risk (general and specific)</t>
  </si>
  <si>
    <t>Equity risk (general and specific)</t>
  </si>
  <si>
    <t>Foreign exchange risk</t>
  </si>
  <si>
    <t>Commodity risk</t>
  </si>
  <si>
    <t>Options</t>
  </si>
  <si>
    <t>Simplified approach</t>
  </si>
  <si>
    <t>Delta-plus method</t>
  </si>
  <si>
    <t>Scenario approach</t>
  </si>
  <si>
    <t>Securitisation (specific riks)</t>
  </si>
  <si>
    <t>RWEAs</t>
  </si>
  <si>
    <t>Outright products</t>
  </si>
  <si>
    <t>Market risk is the risk that movements in market risk factors, including foreign exchange rates, commodity prices, interest rates, credit spreads and equity prices will reduce the group’s income or the value of its portfolios.</t>
  </si>
  <si>
    <t>OR1 -Operational risk own funds requirements and risk-weighted exposure amounts</t>
  </si>
  <si>
    <t>Operational risk own funds requirements and risk-weighted exposure amounts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</si>
  <si>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</si>
  <si>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</si>
  <si>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</si>
  <si>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</si>
  <si>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</si>
  <si>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</si>
  <si>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</si>
  <si>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</si>
  <si>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</si>
  <si>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</si>
  <si>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</si>
  <si>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</si>
  <si>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</si>
  <si>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</si>
  <si>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</si>
  <si>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</si>
  <si>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</si>
  <si>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</si>
  <si>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</si>
  <si>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</si>
  <si>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</si>
  <si>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</si>
  <si>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</si>
  <si>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</si>
  <si>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</si>
  <si>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</si>
  <si>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</si>
  <si>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</si>
  <si>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</si>
  <si>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</si>
  <si>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</si>
  <si>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</si>
  <si>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</si>
  <si>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</si>
  <si>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</si>
  <si>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</si>
  <si>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</si>
  <si>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</si>
  <si>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</si>
  <si>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Placements with other banks, net of allowance for placement losses</t>
  </si>
  <si>
    <t xml:space="preserve">Repo receivables </t>
  </si>
  <si>
    <t>Financial assets at fair value through other comprehensive income</t>
  </si>
  <si>
    <t>Loans</t>
  </si>
  <si>
    <t>Securities at amortised cost</t>
  </si>
  <si>
    <t>Investments in subsidiaries</t>
  </si>
  <si>
    <t>Intangible assets</t>
  </si>
  <si>
    <t>Derivative financial assets designated as hedge accounting relationships</t>
  </si>
  <si>
    <t>Current tax receivables</t>
  </si>
  <si>
    <t>Financial liabilities at fair value through profit or loss</t>
  </si>
  <si>
    <t>Held for trading derivative financial liabilities</t>
  </si>
  <si>
    <t>Derivative financial liabilities designated as hedge accounting relationships</t>
  </si>
  <si>
    <t>Cash, amounts due from banks and balances with the National Banks</t>
  </si>
  <si>
    <t>Investment properties</t>
  </si>
  <si>
    <t>OTP Building Society Ltd. Disclosure</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</si>
  <si>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t>
    </r>
  </si>
  <si>
    <t>IRRBB1 - Interest rate risks of non-trading book activities</t>
  </si>
  <si>
    <t>Changes of the economic value of equity</t>
  </si>
  <si>
    <t>Changes of the net interest income</t>
  </si>
  <si>
    <t>Supervisory shock scenarios</t>
  </si>
  <si>
    <t>Parallel up</t>
  </si>
  <si>
    <t xml:space="preserve">Parallel down </t>
  </si>
  <si>
    <t xml:space="preserve">Steepener </t>
  </si>
  <si>
    <t>Flattener</t>
  </si>
  <si>
    <t>Short rates up</t>
  </si>
  <si>
    <t>Short rates down</t>
  </si>
  <si>
    <t>IRRBB</t>
  </si>
  <si>
    <t>IRRBB1</t>
  </si>
  <si>
    <t>Interest rate risks of non-trading book activities</t>
  </si>
  <si>
    <t>In addition to its equity capital, OTP Building Society’s assets are wholly financed from customer deposits, therefore it does not have encumbered assets.</t>
  </si>
  <si>
    <t>Remuneration policy</t>
  </si>
  <si>
    <t>REM1</t>
  </si>
  <si>
    <t>Remuneration awarded for the financial year</t>
  </si>
  <si>
    <t>REM2</t>
  </si>
  <si>
    <t>Special payments to staff whose professional activities have a material impact on institutions’ risk profile (identified staff)</t>
  </si>
  <si>
    <t>REM3</t>
  </si>
  <si>
    <t>Deferred remuneration</t>
  </si>
  <si>
    <t>REM4</t>
  </si>
  <si>
    <t>Remuneration of 1 million EUR or more per year</t>
  </si>
  <si>
    <t>REM5</t>
  </si>
  <si>
    <t>Information on remuneration of staff whose professional activities have a material impact on institutions’ risk profile (identified staff)</t>
  </si>
  <si>
    <t>REM1 -Remuneration awarded for the financial year</t>
  </si>
  <si>
    <t>(in HUF million, person)</t>
  </si>
  <si>
    <t>MB Supervisory function</t>
  </si>
  <si>
    <t>MB Management function</t>
  </si>
  <si>
    <t>Other senior management</t>
  </si>
  <si>
    <t>Other identified staff</t>
  </si>
  <si>
    <t>Fixed remuneration</t>
  </si>
  <si>
    <t>Number of identified staff</t>
  </si>
  <si>
    <t>Total fixed remuneration</t>
  </si>
  <si>
    <t>Of which: cash-based</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</si>
  <si>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</si>
  <si>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</si>
  <si>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</si>
  <si>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</si>
  <si>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</si>
  <si>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</si>
  <si>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</si>
  <si>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</si>
  <si>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</si>
  <si>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</si>
  <si>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</si>
  <si>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</si>
  <si>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</si>
  <si>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</si>
  <si>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</si>
  <si>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</si>
  <si>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REM2 -Special payments to staff whose professional activities have a material impact on institutions’ risk profile (identified staff)</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</si>
  <si>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</si>
  <si>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</si>
  <si>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</si>
  <si>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</si>
  <si>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</si>
  <si>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</si>
  <si>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</si>
  <si>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</si>
  <si>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</si>
  <si>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</si>
  <si>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</si>
  <si>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</si>
  <si>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</si>
  <si>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</si>
  <si>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</si>
  <si>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</si>
  <si>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</si>
  <si>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</si>
  <si>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</si>
  <si>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</si>
  <si>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</si>
  <si>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</si>
  <si>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</si>
  <si>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</si>
  <si>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</si>
  <si>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</si>
  <si>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</si>
  <si>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</si>
  <si>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</si>
  <si>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</si>
  <si>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</si>
  <si>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</si>
  <si>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</si>
  <si>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</si>
  <si>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</si>
  <si>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</si>
  <si>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</si>
  <si>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</si>
  <si>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</si>
  <si>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</si>
  <si>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</si>
  <si>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</si>
  <si>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</si>
  <si>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</si>
  <si>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</si>
  <si>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</si>
  <si>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</si>
  <si>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</si>
  <si>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</si>
  <si>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</si>
  <si>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</si>
  <si>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</si>
  <si>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</si>
  <si>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</si>
  <si>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</si>
  <si>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</si>
  <si>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</si>
  <si>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</si>
  <si>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</si>
  <si>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</si>
  <si>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</si>
  <si>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CR2-A - Changes in the stock of general and specific credit risk adjustments</t>
  </si>
  <si>
    <t>Accumulated specific /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</si>
  <si>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</si>
  <si>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</si>
  <si>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</si>
  <si>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</si>
  <si>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</si>
  <si>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</si>
  <si>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</si>
  <si>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</si>
  <si>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</si>
  <si>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</si>
  <si>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31.12.2022</t>
  </si>
  <si>
    <t>31.12.2023</t>
  </si>
  <si>
    <t>30.09.2023</t>
  </si>
  <si>
    <t>30.06.2023</t>
  </si>
  <si>
    <t>31.03.2023</t>
  </si>
  <si>
    <r>
      <rPr>
        <vertAlign val="superscript"/>
        <sz val="8"/>
        <rFont val="Arial"/>
        <family val="2"/>
        <charset val="238"/>
      </rPr>
      <t>1</t>
    </r>
    <r>
      <rPr>
        <sz val="8"/>
        <rFont val="Arial"/>
        <family val="2"/>
        <charset val="238"/>
      </rPr>
      <t>Profit for financial year 2023 is included in retained earnings.</t>
    </r>
  </si>
  <si>
    <t xml:space="preserve">The capital requirement calculation of OTP Building Society is based on IFRS and audited data on 31st December 2023.
OTP Building Society applied standardized capital calculation method regarding credit and market risk and advanced measurement approach (AMA) regarding the operational risk. </t>
  </si>
  <si>
    <t>The change of Tier1 capital and the leverage ratio total assets can have an impact on leverage ratio.
Currently there is no regulatory minimum level for the leverage ratio. In line with the proposal of the European decision makers OTP Building Society considers 3% as minimum level of leverage ratio. Taking into accout that the current level of the leverage ratio exceeds this minimum level, there is no intention of decreasing the leverage ratio. The OTP Building Society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</si>
  <si>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The table contains changes in the stock of "defaulted" in accordance with the Article 178 of CRR.</t>
  </si>
  <si>
    <t>For the determination of the exposure arising from the interest rate risk of the banking book the Bank - based on its size, geographical location and activity - applies both income-based (changes in the net interest income - ΔNII) and economic capital-based (changes in the economic value of equity - ΔEVE) dinamic models in line with the 2nd modelling sophistication category. The modelling is carried out within the frameworks prescribed by the EBA Guideline and internal regulations. The bank applies dynamic cash-flow modelling with constant balance sheet assumption in case of ΔNII, and run-off balance sheet in case of ΔEVE. The individual cash flows are recalculated dynamicallya for each scenario according to the behavioral functions typical to each scenario. The exposure is determined using the 6 Standards EBA interest rate shock scenarios, applying the shock amount prescribe in the EBA Guideline.</t>
  </si>
  <si>
    <t>12.31.2022</t>
  </si>
  <si>
    <t>Opening balance - 31.12.2022</t>
  </si>
  <si>
    <t>Closing balance - 31.12.2023  (6 =1 + 2 - 3 - 4 + 5)</t>
  </si>
  <si>
    <t>NYIHO2024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</si>
</sst>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_-;\-* #,##0_-;_-* &quot;-&quot;??_-;_-@_-"/>
    <numFmt numFmtId="165" formatCode="#,##0.0"/>
    <numFmt numFmtId="166" formatCode="0.0%"/>
    <numFmt numFmtId="167" formatCode="_-* #,##0.00\ _F_t_-;\-* #,##0.00\ _F_t_-;_-* &quot;-&quot;??\ _F_t_-;_-@_-"/>
    <numFmt numFmtId="168" formatCode="_-* #,##0.00_-;\-* #,##0.00_-;_-* \-??_-;_-@_-"/>
    <numFmt numFmtId="169" formatCode="_-* #,##0.00\ [$€-1]_-;\-* #,##0.00\ [$€-1]_-;_-* &quot;-&quot;??\ [$€-1]_-"/>
    <numFmt numFmtId="170" formatCode="_-* #,##0\ _€_-;\-* #,##0\ _€_-;_-* &quot;-&quot;\ _€_-;_-@_-"/>
    <numFmt numFmtId="171" formatCode="_-* #,##0.00\ _€_-;\-* #,##0.00\ _€_-;_-* &quot;-&quot;??\ _€_-;_-@_-"/>
    <numFmt numFmtId="172" formatCode="_-* #,##0\ &quot;€&quot;_-;\-* #,##0\ &quot;€&quot;_-;_-* &quot;-&quot;\ &quot;€&quot;_-;_-@_-"/>
    <numFmt numFmtId="173" formatCode="_-* #,##0.00\ &quot;€&quot;_-;\-* #,##0.00\ &quot;€&quot;_-;_-* &quot;-&quot;??\ &quot;€&quot;_-;_-@_-"/>
    <numFmt numFmtId="174" formatCode="yyyy\-mm\-dd;@"/>
    <numFmt numFmtId="175" formatCode="0.00000"/>
    <numFmt numFmtId="176" formatCode="0.0000"/>
    <numFmt numFmtId="177" formatCode="0%_);\(0%\)"/>
    <numFmt numFmtId="178" formatCode="#,##0_ ;\-#,##0\ "/>
  </numFmts>
  <fonts count="15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
      <sz val="8"/>
      <color theme="8"/>
      <name val="Arial"/>
      <family val="2"/>
    </font>
    <font>
      <b/>
      <sz val="8"/>
      <color rgb="FFFF000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font>
    <font>
      <sz val="10"/>
      <color indexed="8"/>
      <name val="Arial"/>
      <family val="2"/>
    </font>
    <font>
      <sz val="10"/>
      <color indexed="9"/>
      <name val="Arial"/>
      <family val="2"/>
    </font>
    <font>
      <sz val="11"/>
      <color indexed="9"/>
      <name val="Calibri"/>
      <family val="2"/>
    </font>
    <font>
      <sz val="10"/>
      <color indexed="20"/>
      <name val="Arial"/>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indexed="56"/>
      <name val="Calibri"/>
      <family val="2"/>
    </font>
    <font>
      <sz val="11"/>
      <color indexed="62"/>
      <name val="Calibri"/>
      <family val="2"/>
    </font>
    <font>
      <i/>
      <sz val="10"/>
      <color indexed="23"/>
      <name val="Arial"/>
      <family val="2"/>
    </font>
    <font>
      <sz val="10"/>
      <color indexed="17"/>
      <name val="Arial"/>
      <family val="2"/>
    </font>
    <font>
      <sz val="10"/>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sz val="10"/>
      <color theme="1"/>
      <name val="Arial"/>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0"/>
      <color indexed="8"/>
      <name val="Arial"/>
      <family val="2"/>
    </font>
    <font>
      <sz val="10"/>
      <color indexed="10"/>
      <name val="Arial"/>
      <family val="2"/>
    </font>
    <font>
      <u/>
      <sz val="11"/>
      <color theme="10"/>
      <name val="Calibri"/>
      <family val="2"/>
      <charset val="238"/>
      <scheme val="minor"/>
    </font>
    <font>
      <sz val="10"/>
      <name val="Arial"/>
      <family val="2"/>
      <charset val="238"/>
    </font>
    <font>
      <sz val="10"/>
      <name val="Helv"/>
      <charset val="204"/>
    </font>
    <font>
      <sz val="11"/>
      <color indexed="8"/>
      <name val="Calibri"/>
      <family val="2"/>
      <charset val="238"/>
    </font>
    <font>
      <sz val="11"/>
      <color indexed="9"/>
      <name val="Calibri"/>
      <family val="2"/>
      <charset val="238"/>
    </font>
    <font>
      <sz val="11"/>
      <color indexed="20"/>
      <name val="Calibri"/>
      <family val="2"/>
      <charset val="238"/>
    </font>
    <font>
      <sz val="11"/>
      <color indexed="62"/>
      <name val="Calibri"/>
      <family val="2"/>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Arial CE"/>
      <charset val="238"/>
    </font>
    <font>
      <sz val="11"/>
      <color indexed="10"/>
      <name val="Calibri"/>
      <family val="2"/>
      <charset val="238"/>
    </font>
    <font>
      <u/>
      <sz val="9.6"/>
      <color indexed="36"/>
      <name val="TimesHU"/>
      <charset val="238"/>
    </font>
    <font>
      <sz val="11"/>
      <color indexed="17"/>
      <name val="Calibri"/>
      <family val="2"/>
      <charset val="238"/>
    </font>
    <font>
      <u/>
      <sz val="10"/>
      <color indexed="12"/>
      <name val="Tahoma"/>
      <family val="2"/>
      <charset val="238"/>
    </font>
    <font>
      <sz val="11"/>
      <color indexed="52"/>
      <name val="Calibri"/>
      <family val="2"/>
      <charset val="238"/>
    </font>
    <font>
      <b/>
      <sz val="11"/>
      <color indexed="63"/>
      <name val="Calibri"/>
      <family val="2"/>
      <charset val="238"/>
    </font>
    <font>
      <i/>
      <sz val="11"/>
      <color indexed="23"/>
      <name val="Calibri"/>
      <family val="2"/>
      <charset val="238"/>
    </font>
    <font>
      <sz val="11"/>
      <color indexed="60"/>
      <name val="Calibri"/>
      <family val="2"/>
      <charset val="238"/>
    </font>
    <font>
      <sz val="10"/>
      <color indexed="8"/>
      <name val="Arial"/>
      <family val="2"/>
      <charset val="238"/>
    </font>
    <font>
      <sz val="11"/>
      <name val="Times New Roman"/>
      <family val="1"/>
      <charset val="238"/>
    </font>
    <font>
      <b/>
      <sz val="11"/>
      <color indexed="8"/>
      <name val="Calibri"/>
      <family val="2"/>
      <charset val="238"/>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b/>
      <sz val="11"/>
      <color indexed="52"/>
      <name val="Calibri"/>
      <family val="2"/>
      <charset val="238"/>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b/>
      <sz val="18"/>
      <color theme="3"/>
      <name val="Calibri Light"/>
      <family val="2"/>
      <charset val="238"/>
      <scheme val="major"/>
    </font>
    <font>
      <sz val="11"/>
      <color rgb="FF9C6500"/>
      <name val="Calibri"/>
      <family val="2"/>
      <charset val="238"/>
      <scheme val="minor"/>
    </font>
    <font>
      <sz val="12"/>
      <name val="H-Times New Roman"/>
      <charset val="238"/>
    </font>
    <font>
      <u/>
      <sz val="9.6"/>
      <color indexed="12"/>
      <name val="TimesHU"/>
      <charset val="238"/>
    </font>
    <font>
      <sz val="12"/>
      <name val="TimesHU"/>
      <charset val="238"/>
    </font>
    <font>
      <sz val="10"/>
      <color theme="1"/>
      <name val="Arial"/>
      <family val="2"/>
      <charset val="238"/>
    </font>
    <font>
      <sz val="12"/>
      <name val="Times New Roman"/>
      <family val="1"/>
      <charset val="238"/>
    </font>
    <font>
      <sz val="10"/>
      <name val="Helv"/>
    </font>
    <font>
      <sz val="10"/>
      <color theme="1"/>
      <name val="Calibri"/>
      <family val="2"/>
      <charset val="238"/>
      <scheme val="minor"/>
    </font>
    <font>
      <b/>
      <sz val="20"/>
      <name val="Arial"/>
      <family val="2"/>
    </font>
    <font>
      <b/>
      <sz val="10"/>
      <name val="Arial"/>
      <family val="2"/>
    </font>
    <font>
      <b/>
      <sz val="10"/>
      <color indexed="10"/>
      <name val="Arial"/>
      <family val="2"/>
    </font>
    <font>
      <sz val="11"/>
      <color indexed="63"/>
      <name val="Calibri"/>
      <family val="2"/>
      <charset val="238"/>
    </font>
    <font>
      <sz val="10"/>
      <color indexed="8"/>
      <name val="BdE Neue Helvetica 45 Light"/>
      <family val="2"/>
    </font>
    <font>
      <sz val="11"/>
      <color theme="0"/>
      <name val="Calibri"/>
      <family val="2"/>
      <scheme val="minor"/>
    </font>
    <font>
      <sz val="11"/>
      <color rgb="FF3F3F76"/>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0"/>
      <name val="Times New Roman CE"/>
      <charset val="238"/>
    </font>
    <font>
      <sz val="11"/>
      <color rgb="FFFA7D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0"/>
      <name val="Times New Roman"/>
      <family val="1"/>
      <charset val="238"/>
    </font>
    <font>
      <b/>
      <sz val="11"/>
      <color theme="1"/>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s>
  <fills count="10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26"/>
        <bgColor indexed="64"/>
      </patternFill>
    </fill>
    <fill>
      <patternFill patternType="solid">
        <fgColor indexed="1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4"/>
      </patternFill>
    </fill>
    <fill>
      <patternFill patternType="solid">
        <fgColor indexed="23"/>
      </patternFill>
    </fill>
    <fill>
      <patternFill patternType="solid">
        <fgColor indexed="9"/>
      </patternFill>
    </fill>
    <fill>
      <patternFill patternType="solid">
        <fgColor indexed="20"/>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s>
  <borders count="66">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medium">
        <color indexed="64"/>
      </bottom>
      <diagonal/>
    </border>
    <border>
      <left/>
      <right/>
      <top style="thin">
        <color indexed="64"/>
      </top>
      <bottom/>
      <diagonal/>
    </border>
  </borders>
  <cellStyleXfs count="3756">
    <xf numFmtId="0" fontId="0" fillId="0" borderId="0"/>
    <xf numFmtId="9" fontId="5" fillId="0" borderId="0" applyFont="0" applyFill="0" applyBorder="0" applyAlignment="0" applyProtection="0"/>
    <xf numFmtId="0" fontId="6" fillId="0" borderId="0"/>
    <xf numFmtId="0" fontId="19" fillId="0" borderId="0">
      <alignment horizontal="left" vertical="center" wrapText="1"/>
    </xf>
    <xf numFmtId="0" fontId="24" fillId="0" borderId="0" applyNumberFormat="0" applyFill="0" applyBorder="0" applyAlignment="0" applyProtection="0"/>
    <xf numFmtId="0" fontId="4" fillId="0" borderId="0"/>
    <xf numFmtId="167" fontId="4"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 fillId="0" borderId="0"/>
    <xf numFmtId="43" fontId="5"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43" fontId="5" fillId="0" borderId="0" applyFont="0" applyFill="0" applyBorder="0" applyAlignment="0" applyProtection="0"/>
    <xf numFmtId="0" fontId="49" fillId="37" borderId="0" applyNumberFormat="0" applyBorder="0" applyAlignment="0" applyProtection="0"/>
    <xf numFmtId="9" fontId="2" fillId="0" borderId="0" applyFont="0" applyFill="0" applyBorder="0" applyAlignment="0" applyProtection="0"/>
    <xf numFmtId="0" fontId="49" fillId="36" borderId="0" applyNumberFormat="0" applyBorder="0" applyAlignment="0" applyProtection="0"/>
    <xf numFmtId="0" fontId="49" fillId="35" borderId="0" applyNumberFormat="0" applyBorder="0" applyAlignment="0" applyProtection="0"/>
    <xf numFmtId="0" fontId="49" fillId="38" borderId="0" applyNumberFormat="0" applyBorder="0" applyAlignment="0" applyProtection="0"/>
    <xf numFmtId="0" fontId="2" fillId="0" borderId="0"/>
    <xf numFmtId="167" fontId="2" fillId="0" borderId="0" applyFont="0" applyFill="0" applyBorder="0" applyAlignment="0" applyProtection="0"/>
    <xf numFmtId="0" fontId="49" fillId="39" borderId="0" applyNumberFormat="0" applyBorder="0" applyAlignment="0" applyProtection="0"/>
    <xf numFmtId="0" fontId="49" fillId="40"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38" borderId="0" applyNumberFormat="0" applyBorder="0" applyAlignment="0" applyProtection="0"/>
    <xf numFmtId="0" fontId="49" fillId="41" borderId="0" applyNumberFormat="0" applyBorder="0" applyAlignment="0" applyProtection="0"/>
    <xf numFmtId="0" fontId="49" fillId="44"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38"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38" borderId="0" applyNumberFormat="0" applyBorder="0" applyAlignment="0" applyProtection="0"/>
    <xf numFmtId="0" fontId="49" fillId="41" borderId="0" applyNumberFormat="0" applyBorder="0" applyAlignment="0" applyProtection="0"/>
    <xf numFmtId="0" fontId="49" fillId="44" borderId="0" applyNumberFormat="0" applyBorder="0" applyAlignment="0" applyProtection="0"/>
    <xf numFmtId="0" fontId="51" fillId="45"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2" fillId="45"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2" borderId="0" applyNumberFormat="0" applyBorder="0" applyAlignment="0" applyProtection="0"/>
    <xf numFmtId="0" fontId="53" fillId="36" borderId="0" applyNumberFormat="0" applyBorder="0" applyAlignment="0" applyProtection="0"/>
    <xf numFmtId="0" fontId="54" fillId="37" borderId="0" applyNumberFormat="0" applyBorder="0" applyAlignment="0" applyProtection="0"/>
    <xf numFmtId="0" fontId="55" fillId="53" borderId="39" applyNumberFormat="0" applyAlignment="0" applyProtection="0"/>
    <xf numFmtId="0" fontId="55" fillId="53" borderId="39" applyNumberFormat="0" applyAlignment="0" applyProtection="0"/>
    <xf numFmtId="0" fontId="56" fillId="53" borderId="39" applyNumberFormat="0" applyAlignment="0" applyProtection="0"/>
    <xf numFmtId="0" fontId="57" fillId="54" borderId="40" applyNumberFormat="0" applyAlignment="0" applyProtection="0"/>
    <xf numFmtId="0" fontId="58" fillId="0" borderId="41" applyNumberFormat="0" applyFill="0" applyAlignment="0" applyProtection="0"/>
    <xf numFmtId="0" fontId="59" fillId="54" borderId="40" applyNumberFormat="0" applyAlignment="0" applyProtection="0"/>
    <xf numFmtId="0" fontId="60" fillId="0" borderId="0" applyNumberFormat="0" applyFill="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52" borderId="0" applyNumberFormat="0" applyBorder="0" applyAlignment="0" applyProtection="0"/>
    <xf numFmtId="0" fontId="61" fillId="40" borderId="39"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37" borderId="0" applyNumberFormat="0" applyBorder="0" applyAlignment="0" applyProtection="0"/>
    <xf numFmtId="0" fontId="64" fillId="55" borderId="38" applyNumberFormat="0" applyFont="0" applyBorder="0" applyProtection="0">
      <alignment horizontal="center" vertical="center"/>
    </xf>
    <xf numFmtId="0" fontId="65" fillId="0" borderId="42" applyNumberFormat="0" applyFill="0" applyAlignment="0" applyProtection="0"/>
    <xf numFmtId="0" fontId="66" fillId="0" borderId="43" applyNumberFormat="0" applyFill="0" applyAlignment="0" applyProtection="0"/>
    <xf numFmtId="0" fontId="67" fillId="0" borderId="44" applyNumberFormat="0" applyFill="0" applyAlignment="0" applyProtection="0"/>
    <xf numFmtId="0" fontId="67" fillId="0" borderId="0" applyNumberFormat="0" applyFill="0" applyBorder="0" applyAlignment="0" applyProtection="0"/>
    <xf numFmtId="3" fontId="64" fillId="56" borderId="38" applyFont="0" applyProtection="0">
      <alignment horizontal="right" vertical="center"/>
    </xf>
    <xf numFmtId="0" fontId="64" fillId="56" borderId="45"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70" fillId="36" borderId="0" applyNumberFormat="0" applyBorder="0" applyAlignment="0" applyProtection="0"/>
    <xf numFmtId="0" fontId="71" fillId="40" borderId="39" applyNumberFormat="0" applyAlignment="0" applyProtection="0"/>
    <xf numFmtId="0" fontId="71" fillId="40" borderId="39" applyNumberFormat="0" applyAlignment="0" applyProtection="0"/>
    <xf numFmtId="3" fontId="64" fillId="57" borderId="38" applyFont="0">
      <alignment horizontal="right" vertical="center"/>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2" fillId="0" borderId="41" applyNumberFormat="0" applyFill="0" applyAlignment="0" applyProtection="0"/>
    <xf numFmtId="168" fontId="64" fillId="0" borderId="0" applyFill="0" applyBorder="0" applyAlignment="0" applyProtection="0"/>
    <xf numFmtId="168" fontId="64"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64" fillId="0" borderId="0"/>
    <xf numFmtId="0" fontId="73" fillId="58" borderId="0" applyNumberFormat="0" applyBorder="0" applyAlignment="0" applyProtection="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5" fillId="0" borderId="0"/>
    <xf numFmtId="0" fontId="64" fillId="0" borderId="0"/>
    <xf numFmtId="0" fontId="49" fillId="0" borderId="0"/>
    <xf numFmtId="0" fontId="64" fillId="0" borderId="0"/>
    <xf numFmtId="0" fontId="64" fillId="0" borderId="0"/>
    <xf numFmtId="0" fontId="49" fillId="0" borderId="0"/>
    <xf numFmtId="0" fontId="64" fillId="0" borderId="0"/>
    <xf numFmtId="0" fontId="64" fillId="0" borderId="0"/>
    <xf numFmtId="0" fontId="5" fillId="0" borderId="0"/>
    <xf numFmtId="0" fontId="64" fillId="0" borderId="0"/>
    <xf numFmtId="0" fontId="49" fillId="0" borderId="0"/>
    <xf numFmtId="0" fontId="74" fillId="0" borderId="0"/>
    <xf numFmtId="0" fontId="64" fillId="0" borderId="0"/>
    <xf numFmtId="0" fontId="64" fillId="0" borderId="0"/>
    <xf numFmtId="0" fontId="2" fillId="0" borderId="0"/>
    <xf numFmtId="0" fontId="64" fillId="0" borderId="0"/>
    <xf numFmtId="0" fontId="64" fillId="59" borderId="46" applyNumberFormat="0" applyFont="0" applyAlignment="0" applyProtection="0"/>
    <xf numFmtId="0" fontId="64" fillId="59" borderId="46" applyNumberFormat="0" applyFont="0" applyAlignment="0" applyProtection="0"/>
    <xf numFmtId="0" fontId="75" fillId="53" borderId="47" applyNumberFormat="0" applyAlignment="0" applyProtection="0"/>
    <xf numFmtId="0" fontId="75" fillId="53" borderId="47" applyNumberFormat="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76" fillId="53" borderId="47" applyNumberFormat="0" applyAlignment="0" applyProtection="0"/>
    <xf numFmtId="3" fontId="64" fillId="60" borderId="38" applyFont="0">
      <alignment horizontal="right" vertical="center"/>
    </xf>
    <xf numFmtId="0" fontId="64" fillId="0" borderId="0"/>
    <xf numFmtId="0" fontId="64" fillId="0" borderId="0"/>
    <xf numFmtId="0" fontId="49" fillId="0" borderId="0"/>
    <xf numFmtId="0" fontId="64" fillId="0" borderId="0"/>
    <xf numFmtId="0" fontId="49" fillId="0" borderId="0"/>
    <xf numFmtId="0" fontId="77"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0" borderId="42" applyNumberFormat="0" applyFill="0" applyAlignment="0" applyProtection="0"/>
    <xf numFmtId="0" fontId="81" fillId="0" borderId="43" applyNumberFormat="0" applyFill="0" applyAlignment="0" applyProtection="0"/>
    <xf numFmtId="0" fontId="60" fillId="0" borderId="44" applyNumberFormat="0" applyFill="0" applyAlignment="0" applyProtection="0"/>
    <xf numFmtId="0" fontId="79" fillId="0" borderId="0" applyNumberFormat="0" applyFill="0" applyBorder="0" applyAlignment="0" applyProtection="0"/>
    <xf numFmtId="0" fontId="82" fillId="0" borderId="48"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4" fillId="0" borderId="0">
      <alignment vertical="center"/>
    </xf>
    <xf numFmtId="0" fontId="5" fillId="0" borderId="0"/>
    <xf numFmtId="0" fontId="2" fillId="0" borderId="0"/>
    <xf numFmtId="0" fontId="84" fillId="0" borderId="0" applyNumberFormat="0" applyFill="0" applyBorder="0" applyAlignment="0" applyProtection="0"/>
    <xf numFmtId="9" fontId="49" fillId="0" borderId="0" applyFont="0" applyFill="0" applyBorder="0" applyAlignment="0" applyProtection="0"/>
    <xf numFmtId="0" fontId="2" fillId="0" borderId="0"/>
    <xf numFmtId="0" fontId="85" fillId="0" borderId="0"/>
    <xf numFmtId="9" fontId="85" fillId="0" borderId="0" applyFont="0" applyFill="0" applyBorder="0" applyAlignment="0" applyProtection="0"/>
    <xf numFmtId="0" fontId="86" fillId="0" borderId="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35" borderId="0" applyNumberFormat="0" applyBorder="0" applyAlignment="0" applyProtection="0"/>
    <xf numFmtId="0" fontId="87" fillId="36" borderId="0" applyNumberFormat="0" applyBorder="0" applyAlignment="0" applyProtection="0"/>
    <xf numFmtId="0" fontId="87" fillId="37"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1" borderId="0" applyNumberFormat="0" applyBorder="0" applyAlignment="0" applyProtection="0"/>
    <xf numFmtId="0" fontId="87" fillId="42" borderId="0" applyNumberFormat="0" applyBorder="0" applyAlignment="0" applyProtection="0"/>
    <xf numFmtId="0" fontId="87" fillId="43"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4" borderId="0" applyNumberFormat="0" applyBorder="0" applyAlignment="0" applyProtection="0"/>
    <xf numFmtId="0" fontId="88" fillId="45" borderId="0" applyNumberFormat="0" applyBorder="0" applyAlignment="0" applyProtection="0"/>
    <xf numFmtId="0" fontId="88" fillId="45" borderId="0" applyNumberFormat="0" applyBorder="0" applyAlignment="0" applyProtection="0"/>
    <xf numFmtId="0" fontId="88" fillId="45" borderId="0" applyNumberFormat="0" applyBorder="0" applyAlignment="0" applyProtection="0"/>
    <xf numFmtId="0" fontId="88" fillId="45"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88" fillId="45" borderId="0" applyNumberFormat="0" applyBorder="0" applyAlignment="0" applyProtection="0"/>
    <xf numFmtId="0" fontId="88" fillId="42" borderId="0" applyNumberFormat="0" applyBorder="0" applyAlignment="0" applyProtection="0"/>
    <xf numFmtId="0" fontId="88" fillId="43"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52" borderId="0" applyNumberFormat="0" applyBorder="0" applyAlignment="0" applyProtection="0"/>
    <xf numFmtId="0" fontId="89" fillId="36" borderId="0" applyNumberFormat="0" applyBorder="0" applyAlignment="0" applyProtection="0"/>
    <xf numFmtId="0" fontId="90" fillId="40" borderId="39" applyNumberFormat="0" applyAlignment="0" applyProtection="0"/>
    <xf numFmtId="0" fontId="90" fillId="40" borderId="39" applyNumberFormat="0" applyAlignment="0" applyProtection="0"/>
    <xf numFmtId="0" fontId="90" fillId="40" borderId="39" applyNumberFormat="0" applyAlignment="0" applyProtection="0"/>
    <xf numFmtId="0" fontId="90" fillId="40" borderId="39" applyNumberFormat="0" applyAlignment="0" applyProtection="0"/>
    <xf numFmtId="0" fontId="91" fillId="54" borderId="40" applyNumberFormat="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42" applyNumberFormat="0" applyFill="0" applyAlignment="0" applyProtection="0"/>
    <xf numFmtId="0" fontId="93" fillId="0" borderId="42" applyNumberFormat="0" applyFill="0" applyAlignment="0" applyProtection="0"/>
    <xf numFmtId="0" fontId="93" fillId="0" borderId="42" applyNumberFormat="0" applyFill="0" applyAlignment="0" applyProtection="0"/>
    <xf numFmtId="0" fontId="93" fillId="0" borderId="42"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4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1" fillId="54" borderId="40" applyNumberFormat="0" applyAlignment="0" applyProtection="0"/>
    <xf numFmtId="0" fontId="91" fillId="54" borderId="40" applyNumberFormat="0" applyAlignment="0" applyProtection="0"/>
    <xf numFmtId="0" fontId="91" fillId="54" borderId="40" applyNumberFormat="0" applyAlignment="0" applyProtection="0"/>
    <xf numFmtId="0" fontId="91" fillId="54" borderId="40" applyNumberFormat="0" applyAlignment="0" applyProtection="0"/>
    <xf numFmtId="169" fontId="96" fillId="0" borderId="0" applyFont="0" applyFill="0" applyBorder="0" applyAlignment="0" applyProtection="0"/>
    <xf numFmtId="43" fontId="87" fillId="0" borderId="0" applyFon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9" fillId="37" borderId="0" applyNumberFormat="0" applyBorder="0" applyAlignment="0" applyProtection="0"/>
    <xf numFmtId="0" fontId="93" fillId="0" borderId="42" applyNumberFormat="0" applyFill="0" applyAlignment="0" applyProtection="0"/>
    <xf numFmtId="0" fontId="94" fillId="0" borderId="43" applyNumberFormat="0" applyFill="0" applyAlignment="0" applyProtection="0"/>
    <xf numFmtId="0" fontId="95" fillId="0" borderId="44" applyNumberFormat="0" applyFill="0" applyAlignment="0" applyProtection="0"/>
    <xf numFmtId="0" fontId="95"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41" applyNumberFormat="0" applyFill="0" applyAlignment="0" applyProtection="0"/>
    <xf numFmtId="0" fontId="101" fillId="0" borderId="41" applyNumberFormat="0" applyFill="0" applyAlignment="0" applyProtection="0"/>
    <xf numFmtId="0" fontId="101" fillId="0" borderId="41" applyNumberFormat="0" applyFill="0" applyAlignment="0" applyProtection="0"/>
    <xf numFmtId="0" fontId="101" fillId="0" borderId="41" applyNumberFormat="0" applyFill="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8" fillId="49" borderId="0" applyNumberFormat="0" applyBorder="0" applyAlignment="0" applyProtection="0"/>
    <xf numFmtId="0" fontId="88" fillId="49" borderId="0" applyNumberFormat="0" applyBorder="0" applyAlignment="0" applyProtection="0"/>
    <xf numFmtId="0" fontId="88" fillId="49"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0" borderId="0" applyNumberFormat="0" applyBorder="0" applyAlignment="0" applyProtection="0"/>
    <xf numFmtId="0" fontId="88" fillId="50"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51" borderId="0" applyNumberFormat="0" applyBorder="0" applyAlignment="0" applyProtection="0"/>
    <xf numFmtId="0" fontId="88" fillId="51"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47"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99" fillId="37" borderId="0" applyNumberFormat="0" applyBorder="0" applyAlignment="0" applyProtection="0"/>
    <xf numFmtId="0" fontId="99" fillId="37" borderId="0" applyNumberFormat="0" applyBorder="0" applyAlignment="0" applyProtection="0"/>
    <xf numFmtId="0" fontId="99" fillId="37" borderId="0" applyNumberFormat="0" applyBorder="0" applyAlignment="0" applyProtection="0"/>
    <xf numFmtId="0" fontId="99" fillId="37" borderId="0" applyNumberFormat="0" applyBorder="0" applyAlignment="0" applyProtection="0"/>
    <xf numFmtId="0" fontId="102" fillId="53" borderId="47" applyNumberFormat="0" applyAlignment="0" applyProtection="0"/>
    <xf numFmtId="0" fontId="102" fillId="53" borderId="47" applyNumberFormat="0" applyAlignment="0" applyProtection="0"/>
    <xf numFmtId="0" fontId="102" fillId="53" borderId="47" applyNumberFormat="0" applyAlignment="0" applyProtection="0"/>
    <xf numFmtId="0" fontId="102" fillId="53" borderId="47" applyNumberFormat="0" applyAlignment="0" applyProtection="0"/>
    <xf numFmtId="0" fontId="101" fillId="0" borderId="41"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85" fillId="0" borderId="0"/>
    <xf numFmtId="0" fontId="85" fillId="0" borderId="0"/>
    <xf numFmtId="0" fontId="85" fillId="0" borderId="0"/>
    <xf numFmtId="170" fontId="85" fillId="0" borderId="0" applyFont="0" applyFill="0" applyBorder="0" applyAlignment="0" applyProtection="0"/>
    <xf numFmtId="171" fontId="85" fillId="0" borderId="0" applyFont="0" applyFill="0" applyBorder="0" applyAlignment="0" applyProtection="0"/>
    <xf numFmtId="172" fontId="85" fillId="0" borderId="0" applyFont="0" applyFill="0" applyBorder="0" applyAlignment="0" applyProtection="0"/>
    <xf numFmtId="173" fontId="85" fillId="0" borderId="0" applyFont="0" applyFill="0" applyBorder="0" applyAlignment="0" applyProtection="0"/>
    <xf numFmtId="0" fontId="104" fillId="58" borderId="0" applyNumberFormat="0" applyBorder="0" applyAlignment="0" applyProtection="0"/>
    <xf numFmtId="0" fontId="50" fillId="0" borderId="0" applyFill="0">
      <alignment horizontal="left" vertical="center" wrapText="1"/>
    </xf>
    <xf numFmtId="0" fontId="87" fillId="0" borderId="0"/>
    <xf numFmtId="0" fontId="105" fillId="0" borderId="0">
      <alignment horizontal="left" vertical="center" wrapText="1"/>
    </xf>
    <xf numFmtId="0" fontId="85" fillId="0" borderId="0"/>
    <xf numFmtId="0" fontId="105" fillId="0" borderId="0">
      <alignment horizontal="left" vertical="center" wrapText="1"/>
    </xf>
    <xf numFmtId="0" fontId="85" fillId="0" borderId="0"/>
    <xf numFmtId="0" fontId="105" fillId="0" borderId="0">
      <alignment horizontal="left" vertical="center" wrapText="1"/>
    </xf>
    <xf numFmtId="0" fontId="85" fillId="0" borderId="0"/>
    <xf numFmtId="0" fontId="105" fillId="0" borderId="0">
      <alignment horizontal="left" vertical="center" wrapText="1"/>
    </xf>
    <xf numFmtId="0" fontId="105" fillId="0" borderId="0">
      <alignment horizontal="left" vertical="center" wrapText="1"/>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05" fillId="0" borderId="0">
      <alignment horizontal="left" vertical="center" wrapText="1"/>
    </xf>
    <xf numFmtId="0" fontId="105" fillId="0" borderId="0">
      <alignment horizontal="left" vertical="center" wrapText="1"/>
    </xf>
    <xf numFmtId="0" fontId="85" fillId="0" borderId="0"/>
    <xf numFmtId="0" fontId="106" fillId="0" borderId="0"/>
    <xf numFmtId="0" fontId="106" fillId="0" borderId="0"/>
    <xf numFmtId="0" fontId="87" fillId="0" borderId="0"/>
    <xf numFmtId="0" fontId="85" fillId="0" borderId="0"/>
    <xf numFmtId="0" fontId="85"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85" fillId="59" borderId="46" applyNumberFormat="0" applyFont="0" applyAlignment="0" applyProtection="0"/>
    <xf numFmtId="0" fontId="107" fillId="0" borderId="48" applyNumberFormat="0" applyFill="0" applyAlignment="0" applyProtection="0"/>
    <xf numFmtId="0" fontId="107" fillId="0" borderId="48" applyNumberFormat="0" applyFill="0" applyAlignment="0" applyProtection="0"/>
    <xf numFmtId="0" fontId="107" fillId="0" borderId="48" applyNumberFormat="0" applyFill="0" applyAlignment="0" applyProtection="0"/>
    <xf numFmtId="0" fontId="107" fillId="0" borderId="48" applyNumberFormat="0" applyFill="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4" fontId="82" fillId="58" borderId="52" applyNumberFormat="0" applyProtection="0">
      <alignment vertical="center"/>
    </xf>
    <xf numFmtId="4" fontId="108" fillId="62" borderId="52" applyNumberFormat="0" applyProtection="0">
      <alignment vertical="center"/>
    </xf>
    <xf numFmtId="4" fontId="82" fillId="62" borderId="52" applyNumberFormat="0" applyProtection="0">
      <alignment horizontal="left" vertical="center" indent="1"/>
    </xf>
    <xf numFmtId="0" fontId="82" fillId="62" borderId="52" applyNumberFormat="0" applyProtection="0">
      <alignment horizontal="left" vertical="top" indent="1"/>
    </xf>
    <xf numFmtId="4" fontId="82" fillId="63" borderId="0" applyNumberFormat="0" applyProtection="0">
      <alignment horizontal="left" vertical="center" indent="1"/>
    </xf>
    <xf numFmtId="4" fontId="50" fillId="36" borderId="52" applyNumberFormat="0" applyProtection="0">
      <alignment horizontal="right" vertical="center"/>
    </xf>
    <xf numFmtId="4" fontId="50" fillId="42" borderId="52" applyNumberFormat="0" applyProtection="0">
      <alignment horizontal="right" vertical="center"/>
    </xf>
    <xf numFmtId="4" fontId="50" fillId="50" borderId="52" applyNumberFormat="0" applyProtection="0">
      <alignment horizontal="right" vertical="center"/>
    </xf>
    <xf numFmtId="4" fontId="50" fillId="44" borderId="52" applyNumberFormat="0" applyProtection="0">
      <alignment horizontal="right" vertical="center"/>
    </xf>
    <xf numFmtId="4" fontId="50" fillId="48" borderId="52" applyNumberFormat="0" applyProtection="0">
      <alignment horizontal="right" vertical="center"/>
    </xf>
    <xf numFmtId="4" fontId="50" fillId="52" borderId="52" applyNumberFormat="0" applyProtection="0">
      <alignment horizontal="right" vertical="center"/>
    </xf>
    <xf numFmtId="4" fontId="50" fillId="51" borderId="52" applyNumberFormat="0" applyProtection="0">
      <alignment horizontal="right" vertical="center"/>
    </xf>
    <xf numFmtId="4" fontId="50" fillId="64" borderId="52" applyNumberFormat="0" applyProtection="0">
      <alignment horizontal="right" vertical="center"/>
    </xf>
    <xf numFmtId="4" fontId="50" fillId="43" borderId="52" applyNumberFormat="0" applyProtection="0">
      <alignment horizontal="right" vertical="center"/>
    </xf>
    <xf numFmtId="4" fontId="82" fillId="65" borderId="53" applyNumberFormat="0" applyProtection="0">
      <alignment horizontal="left" vertical="center" indent="1"/>
    </xf>
    <xf numFmtId="4" fontId="50" fillId="66"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109" fillId="67" borderId="0" applyNumberFormat="0" applyProtection="0">
      <alignment horizontal="left" vertical="center" indent="1"/>
    </xf>
    <xf numFmtId="4" fontId="50" fillId="68" borderId="52" applyNumberFormat="0" applyProtection="0">
      <alignment horizontal="right" vertical="center"/>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6"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4" fontId="105" fillId="63" borderId="0"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center"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7" borderId="52" applyNumberFormat="0" applyProtection="0">
      <alignment horizontal="left" vertical="top"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center"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3" borderId="52" applyNumberFormat="0" applyProtection="0">
      <alignment horizontal="left" vertical="top"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center"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9" borderId="52" applyNumberFormat="0" applyProtection="0">
      <alignment horizontal="left" vertical="top"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center"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0" fontId="85" fillId="61" borderId="52" applyNumberFormat="0" applyProtection="0">
      <alignment horizontal="left" vertical="top" indent="1"/>
    </xf>
    <xf numFmtId="4" fontId="50" fillId="70" borderId="52" applyNumberFormat="0" applyProtection="0">
      <alignment vertical="center"/>
    </xf>
    <xf numFmtId="4" fontId="110" fillId="70" borderId="52" applyNumberFormat="0" applyProtection="0">
      <alignment vertical="center"/>
    </xf>
    <xf numFmtId="4" fontId="50" fillId="70" borderId="52" applyNumberFormat="0" applyProtection="0">
      <alignment horizontal="left" vertical="center" indent="1"/>
    </xf>
    <xf numFmtId="0" fontId="50" fillId="70" borderId="52" applyNumberFormat="0" applyProtection="0">
      <alignment horizontal="left" vertical="top" indent="1"/>
    </xf>
    <xf numFmtId="4" fontId="50" fillId="66" borderId="52" applyNumberFormat="0" applyProtection="0">
      <alignment horizontal="right" vertical="center"/>
    </xf>
    <xf numFmtId="4" fontId="110" fillId="66" borderId="52" applyNumberFormat="0" applyProtection="0">
      <alignment horizontal="right" vertical="center"/>
    </xf>
    <xf numFmtId="4" fontId="50" fillId="68" borderId="52" applyNumberFormat="0" applyProtection="0">
      <alignment horizontal="left" vertical="center" indent="1"/>
    </xf>
    <xf numFmtId="0" fontId="50" fillId="63" borderId="52" applyNumberFormat="0" applyProtection="0">
      <alignment horizontal="left" vertical="top"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111" fillId="71" borderId="0" applyNumberFormat="0" applyProtection="0">
      <alignment horizontal="left" vertical="center" indent="1"/>
    </xf>
    <xf numFmtId="4" fontId="83" fillId="66" borderId="52" applyNumberFormat="0" applyProtection="0">
      <alignment horizontal="right" vertical="center"/>
    </xf>
    <xf numFmtId="0" fontId="104" fillId="58" borderId="0" applyNumberFormat="0" applyBorder="0" applyAlignment="0" applyProtection="0"/>
    <xf numFmtId="0" fontId="104" fillId="58" borderId="0" applyNumberFormat="0" applyBorder="0" applyAlignment="0" applyProtection="0"/>
    <xf numFmtId="0" fontId="104" fillId="58" borderId="0" applyNumberFormat="0" applyBorder="0" applyAlignment="0" applyProtection="0"/>
    <xf numFmtId="0" fontId="104" fillId="58" borderId="0" applyNumberFormat="0" applyBorder="0" applyAlignment="0" applyProtection="0"/>
    <xf numFmtId="0" fontId="86" fillId="0" borderId="0"/>
    <xf numFmtId="0" fontId="112" fillId="53" borderId="39" applyNumberFormat="0" applyAlignment="0" applyProtection="0"/>
    <xf numFmtId="0" fontId="112" fillId="53" borderId="39" applyNumberFormat="0" applyAlignment="0" applyProtection="0"/>
    <xf numFmtId="0" fontId="112" fillId="53" borderId="39" applyNumberFormat="0" applyAlignment="0" applyProtection="0"/>
    <xf numFmtId="0" fontId="112" fillId="53" borderId="39" applyNumberFormat="0" applyAlignment="0" applyProtection="0"/>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9" fontId="85" fillId="0" borderId="0" applyFont="0" applyFill="0" applyBorder="0" applyAlignment="0" applyProtection="0"/>
    <xf numFmtId="0" fontId="92" fillId="0" borderId="0" applyNumberFormat="0" applyFill="0" applyBorder="0" applyAlignment="0" applyProtection="0"/>
    <xf numFmtId="0" fontId="107" fillId="0" borderId="48" applyNumberFormat="0" applyFill="0" applyAlignment="0" applyProtection="0"/>
    <xf numFmtId="0" fontId="15" fillId="72" borderId="0"/>
    <xf numFmtId="0" fontId="52" fillId="73" borderId="0" applyNumberFormat="0" applyBorder="0" applyAlignment="0" applyProtection="0"/>
    <xf numFmtId="0" fontId="49" fillId="74" borderId="0" applyNumberFormat="0" applyBorder="0" applyAlignment="0" applyProtection="0"/>
    <xf numFmtId="0" fontId="49" fillId="75" borderId="0" applyNumberFormat="0" applyBorder="0" applyAlignment="0" applyProtection="0"/>
    <xf numFmtId="0" fontId="52" fillId="76" borderId="0" applyNumberFormat="0" applyBorder="0" applyAlignment="0" applyProtection="0"/>
    <xf numFmtId="0" fontId="52" fillId="77" borderId="0" applyNumberFormat="0" applyBorder="0" applyAlignment="0" applyProtection="0"/>
    <xf numFmtId="0" fontId="49" fillId="78" borderId="0" applyNumberFormat="0" applyBorder="0" applyAlignment="0" applyProtection="0"/>
    <xf numFmtId="0" fontId="49" fillId="79" borderId="0" applyNumberFormat="0" applyBorder="0" applyAlignment="0" applyProtection="0"/>
    <xf numFmtId="0" fontId="52" fillId="80" borderId="0" applyNumberFormat="0" applyBorder="0" applyAlignment="0" applyProtection="0"/>
    <xf numFmtId="0" fontId="52" fillId="81" borderId="0" applyNumberFormat="0" applyBorder="0" applyAlignment="0" applyProtection="0"/>
    <xf numFmtId="0" fontId="49" fillId="82" borderId="0" applyNumberFormat="0" applyBorder="0" applyAlignment="0" applyProtection="0"/>
    <xf numFmtId="0" fontId="49" fillId="83" borderId="0" applyNumberFormat="0" applyBorder="0" applyAlignment="0" applyProtection="0"/>
    <xf numFmtId="0" fontId="52" fillId="84" borderId="0" applyNumberFormat="0" applyBorder="0" applyAlignment="0" applyProtection="0"/>
    <xf numFmtId="0" fontId="52" fillId="85" borderId="0" applyNumberFormat="0" applyBorder="0" applyAlignment="0" applyProtection="0"/>
    <xf numFmtId="0" fontId="49" fillId="78" borderId="0" applyNumberFormat="0" applyBorder="0" applyAlignment="0" applyProtection="0"/>
    <xf numFmtId="0" fontId="49" fillId="86" borderId="0" applyNumberFormat="0" applyBorder="0" applyAlignment="0" applyProtection="0"/>
    <xf numFmtId="0" fontId="52" fillId="79" borderId="0" applyNumberFormat="0" applyBorder="0" applyAlignment="0" applyProtection="0"/>
    <xf numFmtId="0" fontId="52" fillId="76" borderId="0" applyNumberFormat="0" applyBorder="0" applyAlignment="0" applyProtection="0"/>
    <xf numFmtId="0" fontId="49" fillId="87" borderId="0" applyNumberFormat="0" applyBorder="0" applyAlignment="0" applyProtection="0"/>
    <xf numFmtId="0" fontId="49" fillId="88" borderId="0" applyNumberFormat="0" applyBorder="0" applyAlignment="0" applyProtection="0"/>
    <xf numFmtId="0" fontId="52" fillId="76" borderId="0" applyNumberFormat="0" applyBorder="0" applyAlignment="0" applyProtection="0"/>
    <xf numFmtId="0" fontId="52" fillId="89" borderId="0" applyNumberFormat="0" applyBorder="0" applyAlignment="0" applyProtection="0"/>
    <xf numFmtId="0" fontId="49" fillId="90" borderId="0" applyNumberFormat="0" applyBorder="0" applyAlignment="0" applyProtection="0"/>
    <xf numFmtId="0" fontId="49" fillId="91" borderId="0" applyNumberFormat="0" applyBorder="0" applyAlignment="0" applyProtection="0"/>
    <xf numFmtId="0" fontId="52" fillId="92" borderId="0" applyNumberFormat="0" applyBorder="0" applyAlignment="0" applyProtection="0"/>
    <xf numFmtId="0" fontId="117" fillId="90" borderId="0" applyNumberFormat="0" applyBorder="0" applyAlignment="0" applyProtection="0"/>
    <xf numFmtId="0" fontId="118" fillId="93" borderId="55" applyNumberFormat="0" applyAlignment="0" applyProtection="0"/>
    <xf numFmtId="0" fontId="57" fillId="85" borderId="40" applyNumberFormat="0" applyAlignment="0" applyProtection="0"/>
    <xf numFmtId="0" fontId="119" fillId="94" borderId="0" applyNumberFormat="0" applyBorder="0" applyAlignment="0" applyProtection="0"/>
    <xf numFmtId="0" fontId="119" fillId="95" borderId="0" applyNumberFormat="0" applyBorder="0" applyAlignment="0" applyProtection="0"/>
    <xf numFmtId="0" fontId="119" fillId="96" borderId="0" applyNumberFormat="0" applyBorder="0" applyAlignment="0" applyProtection="0"/>
    <xf numFmtId="0" fontId="49" fillId="83" borderId="0" applyNumberFormat="0" applyBorder="0" applyAlignment="0" applyProtection="0"/>
    <xf numFmtId="0" fontId="120" fillId="0" borderId="56" applyNumberFormat="0" applyFill="0" applyAlignment="0" applyProtection="0"/>
    <xf numFmtId="0" fontId="121" fillId="0" borderId="57" applyNumberFormat="0" applyFill="0" applyAlignment="0" applyProtection="0"/>
    <xf numFmtId="0" fontId="122" fillId="0" borderId="58" applyNumberFormat="0" applyFill="0" applyAlignment="0" applyProtection="0"/>
    <xf numFmtId="0" fontId="122" fillId="0" borderId="0" applyNumberFormat="0" applyFill="0" applyBorder="0" applyAlignment="0" applyProtection="0"/>
    <xf numFmtId="0" fontId="123" fillId="91" borderId="55" applyNumberFormat="0" applyAlignment="0" applyProtection="0"/>
    <xf numFmtId="0" fontId="54" fillId="0" borderId="59" applyNumberFormat="0" applyFill="0" applyAlignment="0" applyProtection="0"/>
    <xf numFmtId="0" fontId="54" fillId="91" borderId="0" applyNumberFormat="0" applyBorder="0" applyAlignment="0" applyProtection="0"/>
    <xf numFmtId="0" fontId="27" fillId="90" borderId="55" applyNumberFormat="0" applyFont="0" applyAlignment="0" applyProtection="0"/>
    <xf numFmtId="0" fontId="76" fillId="93" borderId="47" applyNumberFormat="0" applyAlignment="0" applyProtection="0"/>
    <xf numFmtId="4" fontId="27" fillId="58" borderId="55" applyNumberFormat="0" applyProtection="0">
      <alignment vertical="center"/>
    </xf>
    <xf numFmtId="4" fontId="126" fillId="62" borderId="55" applyNumberFormat="0" applyProtection="0">
      <alignment vertical="center"/>
    </xf>
    <xf numFmtId="4" fontId="27" fillId="62" borderId="55" applyNumberFormat="0" applyProtection="0">
      <alignment horizontal="left" vertical="center" indent="1"/>
    </xf>
    <xf numFmtId="0" fontId="114" fillId="58" borderId="52" applyNumberFormat="0" applyProtection="0">
      <alignment horizontal="left" vertical="top"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64" fillId="98" borderId="60" applyNumberFormat="0" applyProtection="0">
      <alignment horizontal="left" vertical="center" indent="1"/>
    </xf>
    <xf numFmtId="4" fontId="64" fillId="98"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8" borderId="52" applyNumberFormat="0" applyProtection="0">
      <alignment horizontal="left" vertical="top" indent="1"/>
    </xf>
    <xf numFmtId="0" fontId="27" fillId="99" borderId="55" applyNumberFormat="0" applyProtection="0">
      <alignment horizontal="left" vertical="center" indent="1"/>
    </xf>
    <xf numFmtId="0" fontId="27" fillId="68" borderId="52" applyNumberFormat="0" applyProtection="0">
      <alignment horizontal="left" vertical="top" indent="1"/>
    </xf>
    <xf numFmtId="0" fontId="27" fillId="41" borderId="55" applyNumberFormat="0" applyProtection="0">
      <alignment horizontal="left" vertical="center" indent="1"/>
    </xf>
    <xf numFmtId="0" fontId="27" fillId="41" borderId="52" applyNumberFormat="0" applyProtection="0">
      <alignment horizontal="left" vertical="top" indent="1"/>
    </xf>
    <xf numFmtId="0" fontId="27" fillId="66" borderId="55" applyNumberFormat="0" applyProtection="0">
      <alignment horizontal="left" vertical="center" indent="1"/>
    </xf>
    <xf numFmtId="0" fontId="27" fillId="66" borderId="52" applyNumberFormat="0" applyProtection="0">
      <alignment horizontal="left" vertical="top" indent="1"/>
    </xf>
    <xf numFmtId="0" fontId="27" fillId="100" borderId="61" applyNumberFormat="0">
      <protection locked="0"/>
    </xf>
    <xf numFmtId="0" fontId="10" fillId="98" borderId="62" applyBorder="0"/>
    <xf numFmtId="4" fontId="113" fillId="59" borderId="52" applyNumberFormat="0" applyProtection="0">
      <alignment vertical="center"/>
    </xf>
    <xf numFmtId="4" fontId="126" fillId="70" borderId="38" applyNumberFormat="0" applyProtection="0">
      <alignment vertical="center"/>
    </xf>
    <xf numFmtId="4" fontId="113" fillId="53" borderId="52" applyNumberFormat="0" applyProtection="0">
      <alignment horizontal="left" vertical="center" indent="1"/>
    </xf>
    <xf numFmtId="0" fontId="113" fillId="59" borderId="52" applyNumberFormat="0" applyProtection="0">
      <alignment horizontal="left" vertical="top" indent="1"/>
    </xf>
    <xf numFmtId="4" fontId="27" fillId="0" borderId="55" applyNumberFormat="0" applyProtection="0">
      <alignment horizontal="right" vertical="center"/>
    </xf>
    <xf numFmtId="4" fontId="126" fillId="60" borderId="55" applyNumberFormat="0" applyProtection="0">
      <alignment horizontal="right" vertical="center"/>
    </xf>
    <xf numFmtId="4" fontId="27" fillId="47" borderId="55" applyNumberFormat="0" applyProtection="0">
      <alignment horizontal="left" vertical="center" indent="1"/>
    </xf>
    <xf numFmtId="0" fontId="113" fillId="68" borderId="52" applyNumberFormat="0" applyProtection="0">
      <alignment horizontal="left" vertical="top" indent="1"/>
    </xf>
    <xf numFmtId="4" fontId="115" fillId="71" borderId="60" applyNumberFormat="0" applyProtection="0">
      <alignment horizontal="left" vertical="center" indent="1"/>
    </xf>
    <xf numFmtId="0" fontId="27" fillId="101" borderId="38"/>
    <xf numFmtId="4" fontId="116" fillId="100" borderId="55" applyNumberFormat="0" applyProtection="0">
      <alignment horizontal="right" vertical="center"/>
    </xf>
    <xf numFmtId="0" fontId="124" fillId="0" borderId="0" applyNumberFormat="0" applyFill="0" applyBorder="0" applyAlignment="0" applyProtection="0"/>
    <xf numFmtId="0" fontId="119" fillId="0" borderId="63" applyNumberFormat="0" applyFill="0" applyAlignment="0" applyProtection="0"/>
    <xf numFmtId="0" fontId="125" fillId="0" borderId="0" applyNumberFormat="0" applyFill="0" applyBorder="0" applyAlignment="0" applyProtection="0"/>
    <xf numFmtId="0" fontId="15" fillId="72" borderId="0"/>
    <xf numFmtId="0" fontId="49" fillId="83" borderId="0" applyNumberFormat="0" applyBorder="0" applyAlignment="0" applyProtection="0"/>
    <xf numFmtId="0" fontId="54" fillId="91" borderId="0" applyNumberFormat="0" applyBorder="0" applyAlignment="0" applyProtection="0"/>
    <xf numFmtId="4" fontId="27" fillId="58" borderId="55" applyNumberFormat="0" applyProtection="0">
      <alignment vertical="center"/>
    </xf>
    <xf numFmtId="4" fontId="27" fillId="62" borderId="55" applyNumberFormat="0" applyProtection="0">
      <alignment horizontal="left" vertical="center"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9" borderId="55" applyNumberFormat="0" applyProtection="0">
      <alignment horizontal="left" vertical="center" indent="1"/>
    </xf>
    <xf numFmtId="0" fontId="27" fillId="41" borderId="55" applyNumberFormat="0" applyProtection="0">
      <alignment horizontal="left" vertical="center" indent="1"/>
    </xf>
    <xf numFmtId="0" fontId="27" fillId="66" borderId="55" applyNumberFormat="0" applyProtection="0">
      <alignment horizontal="left" vertical="center" indent="1"/>
    </xf>
    <xf numFmtId="4" fontId="27" fillId="0" borderId="55" applyNumberFormat="0" applyProtection="0">
      <alignment horizontal="right" vertical="center"/>
    </xf>
    <xf numFmtId="4" fontId="27" fillId="47" borderId="55" applyNumberFormat="0" applyProtection="0">
      <alignment horizontal="left" vertical="center" indent="1"/>
    </xf>
    <xf numFmtId="0" fontId="27" fillId="101" borderId="38"/>
    <xf numFmtId="0" fontId="2" fillId="0" borderId="0"/>
    <xf numFmtId="43" fontId="2" fillId="0" borderId="0" applyFont="0" applyFill="0" applyBorder="0" applyAlignment="0" applyProtection="0"/>
    <xf numFmtId="0" fontId="2" fillId="0" borderId="0"/>
    <xf numFmtId="43" fontId="85" fillId="0" borderId="0" applyFont="0" applyFill="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87"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87" fillId="3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87" fillId="3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87" fillId="3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87" fillId="3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87" fillId="4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87" fillId="4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87"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87" fillId="4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87" fillId="3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87" fillId="41"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87" fillId="4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7" fillId="44" borderId="0" applyNumberFormat="0" applyBorder="0" applyAlignment="0" applyProtection="0"/>
    <xf numFmtId="0" fontId="88" fillId="45" borderId="0" applyNumberFormat="0" applyBorder="0" applyAlignment="0" applyProtection="0"/>
    <xf numFmtId="0" fontId="48" fillId="14" borderId="0" applyNumberFormat="0" applyBorder="0" applyAlignment="0" applyProtection="0"/>
    <xf numFmtId="0" fontId="88" fillId="42" borderId="0" applyNumberFormat="0" applyBorder="0" applyAlignment="0" applyProtection="0"/>
    <xf numFmtId="0" fontId="48" fillId="18" borderId="0" applyNumberFormat="0" applyBorder="0" applyAlignment="0" applyProtection="0"/>
    <xf numFmtId="0" fontId="88" fillId="43" borderId="0" applyNumberFormat="0" applyBorder="0" applyAlignment="0" applyProtection="0"/>
    <xf numFmtId="0" fontId="48" fillId="22" borderId="0" applyNumberFormat="0" applyBorder="0" applyAlignment="0" applyProtection="0"/>
    <xf numFmtId="0" fontId="88" fillId="46" borderId="0" applyNumberFormat="0" applyBorder="0" applyAlignment="0" applyProtection="0"/>
    <xf numFmtId="0" fontId="48" fillId="26" borderId="0" applyNumberFormat="0" applyBorder="0" applyAlignment="0" applyProtection="0"/>
    <xf numFmtId="0" fontId="88" fillId="47" borderId="0" applyNumberFormat="0" applyBorder="0" applyAlignment="0" applyProtection="0"/>
    <xf numFmtId="0" fontId="48" fillId="30" borderId="0" applyNumberFormat="0" applyBorder="0" applyAlignment="0" applyProtection="0"/>
    <xf numFmtId="0" fontId="88" fillId="48" borderId="0" applyNumberFormat="0" applyBorder="0" applyAlignment="0" applyProtection="0"/>
    <xf numFmtId="0" fontId="48" fillId="34" borderId="0" applyNumberFormat="0" applyBorder="0" applyAlignment="0" applyProtection="0"/>
    <xf numFmtId="0" fontId="40" fillId="7" borderId="32" applyNumberFormat="0" applyAlignment="0" applyProtection="0"/>
    <xf numFmtId="0" fontId="92" fillId="0" borderId="0" applyNumberFormat="0" applyFill="0" applyBorder="0" applyAlignment="0" applyProtection="0"/>
    <xf numFmtId="0" fontId="127" fillId="0" borderId="0" applyNumberFormat="0" applyFill="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44" fillId="9" borderId="3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0" fontId="45" fillId="0" borderId="0" applyNumberFormat="0" applyFill="0" applyBorder="0" applyAlignment="0" applyProtection="0"/>
    <xf numFmtId="0" fontId="98" fillId="0" borderId="0" applyNumberFormat="0" applyFill="0" applyBorder="0" applyAlignment="0" applyProtection="0">
      <alignment vertical="top"/>
      <protection locked="0"/>
    </xf>
    <xf numFmtId="3" fontId="129" fillId="0" borderId="54" applyBorder="0" applyAlignment="0">
      <alignment vertical="top"/>
    </xf>
    <xf numFmtId="4" fontId="96" fillId="0" borderId="0"/>
    <xf numFmtId="10" fontId="64" fillId="56" borderId="38" applyFont="0" applyProtection="0">
      <alignment horizontal="right" vertical="center"/>
    </xf>
    <xf numFmtId="0" fontId="43" fillId="0" borderId="34" applyNumberFormat="0" applyFill="0" applyAlignment="0" applyProtection="0"/>
    <xf numFmtId="0" fontId="130" fillId="0" borderId="0" applyNumberFormat="0" applyFill="0" applyBorder="0" applyAlignment="0" applyProtection="0">
      <alignment vertical="top"/>
      <protection locked="0"/>
    </xf>
    <xf numFmtId="174" fontId="64" fillId="57" borderId="38" applyFont="0" applyAlignment="0">
      <protection locked="0"/>
    </xf>
    <xf numFmtId="0" fontId="64" fillId="57" borderId="38" applyFont="0">
      <alignment horizontal="center" wrapText="1"/>
      <protection locked="0"/>
    </xf>
    <xf numFmtId="49" fontId="64" fillId="57" borderId="38" applyFont="0">
      <alignment vertical="center"/>
      <protection locked="0"/>
    </xf>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87" fillId="59" borderId="46" applyNumberFormat="0" applyFont="0" applyAlignment="0" applyProtection="0"/>
    <xf numFmtId="0" fontId="48" fillId="11" borderId="0" applyNumberFormat="0" applyBorder="0" applyAlignment="0" applyProtection="0"/>
    <xf numFmtId="0" fontId="48" fillId="15" borderId="0" applyNumberFormat="0" applyBorder="0" applyAlignment="0" applyProtection="0"/>
    <xf numFmtId="0" fontId="48" fillId="19" borderId="0" applyNumberFormat="0" applyBorder="0" applyAlignment="0" applyProtection="0"/>
    <xf numFmtId="0" fontId="48" fillId="23" borderId="0" applyNumberFormat="0" applyBorder="0" applyAlignment="0" applyProtection="0"/>
    <xf numFmtId="0" fontId="48" fillId="27" borderId="0" applyNumberFormat="0" applyBorder="0" applyAlignment="0" applyProtection="0"/>
    <xf numFmtId="0" fontId="48" fillId="31" borderId="0" applyNumberFormat="0" applyBorder="0" applyAlignment="0" applyProtection="0"/>
    <xf numFmtId="0" fontId="38" fillId="4" borderId="0" applyNumberFormat="0" applyBorder="0" applyAlignment="0" applyProtection="0"/>
    <xf numFmtId="0" fontId="41" fillId="8" borderId="33" applyNumberFormat="0" applyAlignment="0" applyProtection="0"/>
    <xf numFmtId="0" fontId="103" fillId="0" borderId="0" applyNumberFormat="0" applyFill="0" applyBorder="0" applyAlignment="0" applyProtection="0"/>
    <xf numFmtId="0" fontId="46" fillId="0" borderId="0" applyNumberFormat="0" applyFill="0" applyBorder="0" applyAlignment="0" applyProtection="0"/>
    <xf numFmtId="0" fontId="87" fillId="0" borderId="0"/>
    <xf numFmtId="0" fontId="87" fillId="0" borderId="0"/>
    <xf numFmtId="0" fontId="87" fillId="0" borderId="0"/>
    <xf numFmtId="0" fontId="87"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pplyFill="0">
      <alignment horizontal="left" vertical="center" wrapText="1"/>
    </xf>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105" fillId="0" borderId="0">
      <alignment horizontal="left" vertical="center" wrapText="1"/>
    </xf>
    <xf numFmtId="0" fontId="85" fillId="0" borderId="0"/>
    <xf numFmtId="0" fontId="85" fillId="0" borderId="0"/>
    <xf numFmtId="0" fontId="85" fillId="0" borderId="0"/>
    <xf numFmtId="0" fontId="85" fillId="0" borderId="0"/>
    <xf numFmtId="0" fontId="131" fillId="0" borderId="0"/>
    <xf numFmtId="0" fontId="2" fillId="0" borderId="0"/>
    <xf numFmtId="0" fontId="2" fillId="0" borderId="0"/>
    <xf numFmtId="0" fontId="2" fillId="0" borderId="0"/>
    <xf numFmtId="0" fontId="2" fillId="0" borderId="0"/>
    <xf numFmtId="0" fontId="2" fillId="0" borderId="0"/>
    <xf numFmtId="0" fontId="132" fillId="0" borderId="0"/>
    <xf numFmtId="0" fontId="85" fillId="0" borderId="0" applyNumberFormat="0" applyFont="0" applyFill="0" applyBorder="0" applyAlignment="0" applyProtection="0"/>
    <xf numFmtId="0" fontId="85"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pplyFill="0">
      <alignment horizontal="left" vertical="center" wrapText="1"/>
    </xf>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85" fillId="0" borderId="0"/>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105" fillId="0" borderId="0">
      <alignment horizontal="left" vertical="center" wrapText="1"/>
    </xf>
    <xf numFmtId="0" fontId="87" fillId="0" borderId="0"/>
    <xf numFmtId="0" fontId="87" fillId="0" borderId="0"/>
    <xf numFmtId="0" fontId="87" fillId="0" borderId="0"/>
    <xf numFmtId="0" fontId="87" fillId="0" borderId="0"/>
    <xf numFmtId="3" fontId="64" fillId="102" borderId="38">
      <alignment horizontal="right"/>
      <protection locked="0"/>
    </xf>
    <xf numFmtId="166" fontId="64" fillId="102" borderId="50" applyFont="0">
      <alignment horizontal="right" vertical="center"/>
      <protection locked="0"/>
    </xf>
    <xf numFmtId="0" fontId="47" fillId="0" borderId="37" applyNumberFormat="0" applyFill="0" applyAlignment="0" applyProtection="0"/>
    <xf numFmtId="0" fontId="39" fillId="5" borderId="0" applyNumberFormat="0" applyBorder="0" applyAlignment="0" applyProtection="0"/>
    <xf numFmtId="0" fontId="128" fillId="6" borderId="0" applyNumberFormat="0" applyBorder="0" applyAlignment="0" applyProtection="0"/>
    <xf numFmtId="175" fontId="64" fillId="60" borderId="38" applyFont="0">
      <alignment horizontal="right"/>
    </xf>
    <xf numFmtId="9" fontId="64" fillId="60" borderId="38" applyFont="0">
      <alignment horizontal="right"/>
    </xf>
    <xf numFmtId="174" fontId="64" fillId="80" borderId="38">
      <alignment vertical="center"/>
    </xf>
    <xf numFmtId="1" fontId="64" fillId="103" borderId="38" applyFont="0">
      <alignment horizontal="right" vertical="center"/>
    </xf>
    <xf numFmtId="176" fontId="64" fillId="103" borderId="38" applyFont="0">
      <alignment vertical="center"/>
    </xf>
    <xf numFmtId="10" fontId="64" fillId="103" borderId="49" applyFont="0">
      <alignment horizontal="right" vertical="center"/>
    </xf>
    <xf numFmtId="0" fontId="64" fillId="103" borderId="38" applyFont="0">
      <alignment horizontal="center" vertical="center" wrapText="1"/>
    </xf>
    <xf numFmtId="0" fontId="42" fillId="8" borderId="32" applyNumberFormat="0" applyAlignment="0" applyProtection="0"/>
    <xf numFmtId="9" fontId="85" fillId="0" borderId="0" applyFont="0" applyFill="0" applyBorder="0" applyAlignment="0" applyProtection="0"/>
    <xf numFmtId="0" fontId="133" fillId="0" borderId="0"/>
    <xf numFmtId="0" fontId="134" fillId="0" borderId="0"/>
    <xf numFmtId="43" fontId="96" fillId="0" borderId="0" applyFont="0" applyFill="0" applyBorder="0" applyAlignment="0" applyProtection="0"/>
    <xf numFmtId="3" fontId="96" fillId="0" borderId="0"/>
    <xf numFmtId="43" fontId="96" fillId="0" borderId="0" applyFont="0" applyFill="0" applyBorder="0" applyAlignment="0" applyProtection="0"/>
    <xf numFmtId="0" fontId="2" fillId="0" borderId="0"/>
    <xf numFmtId="43" fontId="2" fillId="0" borderId="0" applyFont="0" applyFill="0" applyBorder="0" applyAlignment="0" applyProtection="0"/>
    <xf numFmtId="0" fontId="135" fillId="0" borderId="0"/>
    <xf numFmtId="0" fontId="136" fillId="60" borderId="51" applyNumberFormat="0" applyFill="0" applyBorder="0" applyAlignment="0" applyProtection="0">
      <alignment horizontal="left"/>
    </xf>
    <xf numFmtId="43" fontId="135" fillId="0" borderId="0" applyFont="0" applyFill="0" applyBorder="0" applyAlignment="0" applyProtection="0"/>
    <xf numFmtId="9" fontId="135" fillId="0" borderId="0" applyFont="0" applyFill="0" applyBorder="0" applyAlignment="0" applyProtection="0"/>
    <xf numFmtId="0" fontId="2" fillId="0" borderId="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64" fillId="55" borderId="38" applyNumberFormat="0" applyFont="0" applyBorder="0">
      <alignment horizontal="center" vertical="center"/>
    </xf>
    <xf numFmtId="14" fontId="137" fillId="104" borderId="64">
      <alignment horizontal="center" vertical="center" wrapText="1"/>
    </xf>
    <xf numFmtId="0" fontId="49" fillId="83" borderId="0" applyNumberFormat="0" applyBorder="0" applyAlignment="0" applyProtection="0"/>
    <xf numFmtId="0" fontId="2" fillId="0" borderId="0"/>
    <xf numFmtId="0" fontId="85" fillId="0" borderId="0"/>
    <xf numFmtId="0" fontId="96" fillId="0" borderId="0"/>
    <xf numFmtId="0" fontId="2" fillId="0" borderId="0"/>
    <xf numFmtId="0" fontId="2" fillId="0" borderId="0"/>
    <xf numFmtId="0" fontId="15" fillId="7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64" fillId="102" borderId="38" applyFont="0">
      <alignment horizontal="right" vertical="center"/>
      <protection locked="0"/>
    </xf>
    <xf numFmtId="177" fontId="85" fillId="0" borderId="0" applyFont="0" applyFill="0" applyBorder="0" applyAlignment="0" applyProtection="0"/>
    <xf numFmtId="4" fontId="27" fillId="58" borderId="55" applyNumberFormat="0" applyProtection="0">
      <alignment vertical="center"/>
    </xf>
    <xf numFmtId="4" fontId="27" fillId="62" borderId="55" applyNumberFormat="0" applyProtection="0">
      <alignment horizontal="left" vertical="center"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9" borderId="55" applyNumberFormat="0" applyProtection="0">
      <alignment horizontal="left" vertical="center" indent="1"/>
    </xf>
    <xf numFmtId="0" fontId="27" fillId="41" borderId="55" applyNumberFormat="0" applyProtection="0">
      <alignment horizontal="left" vertical="center" indent="1"/>
    </xf>
    <xf numFmtId="0" fontId="27" fillId="66" borderId="55" applyNumberFormat="0" applyProtection="0">
      <alignment horizontal="left" vertical="center" indent="1"/>
    </xf>
    <xf numFmtId="4" fontId="27" fillId="0" borderId="55" applyNumberFormat="0" applyProtection="0">
      <alignment horizontal="right" vertical="center"/>
    </xf>
    <xf numFmtId="4" fontId="27" fillId="47" borderId="55" applyNumberFormat="0" applyProtection="0">
      <alignment horizontal="left" vertical="center" indent="1"/>
    </xf>
    <xf numFmtId="0" fontId="27" fillId="101" borderId="38"/>
    <xf numFmtId="0" fontId="54" fillId="91" borderId="0" applyNumberFormat="0" applyBorder="0" applyAlignment="0" applyProtection="0"/>
    <xf numFmtId="9" fontId="2" fillId="0" borderId="0" applyFont="0" applyFill="0" applyBorder="0" applyAlignment="0" applyProtection="0"/>
    <xf numFmtId="9" fontId="15" fillId="0" borderId="0" applyFont="0" applyFill="0" applyBorder="0" applyAlignment="0" applyProtection="0"/>
    <xf numFmtId="0" fontId="138" fillId="0" borderId="0" applyFill="0" applyBorder="0" applyProtection="0">
      <alignment horizontal="left" vertical="top"/>
    </xf>
    <xf numFmtId="0" fontId="2" fillId="0" borderId="0"/>
    <xf numFmtId="0" fontId="24" fillId="0" borderId="0" applyNumberForma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64" fillId="0" borderId="0"/>
    <xf numFmtId="0" fontId="49" fillId="0" borderId="0"/>
    <xf numFmtId="0" fontId="50" fillId="0" borderId="0"/>
    <xf numFmtId="0" fontId="51" fillId="49" borderId="0" applyNumberFormat="0" applyBorder="0" applyAlignment="0" applyProtection="0"/>
    <xf numFmtId="0" fontId="64" fillId="0" borderId="0"/>
    <xf numFmtId="0" fontId="140" fillId="0" borderId="0"/>
    <xf numFmtId="0" fontId="85" fillId="0" borderId="0"/>
    <xf numFmtId="0" fontId="85" fillId="0" borderId="0"/>
    <xf numFmtId="0" fontId="140" fillId="0" borderId="0"/>
    <xf numFmtId="0" fontId="85" fillId="0" borderId="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2" borderId="0" applyNumberFormat="0" applyBorder="0" applyAlignment="0" applyProtection="0"/>
    <xf numFmtId="43" fontId="85" fillId="0" borderId="0" applyFont="0" applyFill="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1" fillId="49" borderId="0" applyNumberFormat="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85" fillId="0" borderId="0"/>
    <xf numFmtId="0" fontId="139" fillId="0" borderId="0"/>
    <xf numFmtId="0" fontId="139" fillId="0" borderId="0"/>
    <xf numFmtId="0" fontId="85" fillId="0" borderId="0"/>
    <xf numFmtId="0" fontId="64" fillId="0" borderId="0"/>
    <xf numFmtId="0" fontId="140" fillId="0" borderId="0"/>
    <xf numFmtId="0" fontId="64" fillId="0" borderId="0"/>
    <xf numFmtId="0" fontId="50" fillId="0" borderId="0"/>
    <xf numFmtId="0" fontId="49" fillId="0" borderId="0"/>
    <xf numFmtId="0" fontId="64" fillId="0" borderId="0"/>
    <xf numFmtId="0" fontId="85" fillId="0" borderId="0">
      <alignment vertical="top"/>
    </xf>
    <xf numFmtId="0" fontId="2" fillId="0" borderId="0"/>
    <xf numFmtId="0" fontId="85" fillId="0" borderId="0">
      <alignment vertical="top"/>
    </xf>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141" fillId="14"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141" fillId="18"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141" fillId="22"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141" fillId="26"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141" fillId="30"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141" fillId="34" borderId="0" applyNumberFormat="0" applyBorder="0" applyAlignment="0" applyProtection="0"/>
    <xf numFmtId="0" fontId="40" fillId="7" borderId="32" applyNumberFormat="0" applyAlignment="0" applyProtection="0"/>
    <xf numFmtId="0" fontId="40" fillId="7" borderId="32" applyNumberFormat="0" applyAlignment="0" applyProtection="0"/>
    <xf numFmtId="0" fontId="142" fillId="7" borderId="32" applyNumberFormat="0" applyAlignment="0" applyProtection="0"/>
    <xf numFmtId="0" fontId="112" fillId="53" borderId="39" applyNumberFormat="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43" fillId="0" borderId="0" applyNumberFormat="0" applyFill="0" applyBorder="0" applyAlignment="0" applyProtection="0"/>
    <xf numFmtId="0" fontId="35" fillId="0" borderId="29" applyNumberFormat="0" applyFill="0" applyAlignment="0" applyProtection="0"/>
    <xf numFmtId="0" fontId="35" fillId="0" borderId="29" applyNumberFormat="0" applyFill="0" applyAlignment="0" applyProtection="0"/>
    <xf numFmtId="0" fontId="144" fillId="0" borderId="29" applyNumberFormat="0" applyFill="0" applyAlignment="0" applyProtection="0"/>
    <xf numFmtId="0" fontId="36" fillId="0" borderId="30" applyNumberFormat="0" applyFill="0" applyAlignment="0" applyProtection="0"/>
    <xf numFmtId="0" fontId="36" fillId="0" borderId="30" applyNumberFormat="0" applyFill="0" applyAlignment="0" applyProtection="0"/>
    <xf numFmtId="0" fontId="145" fillId="0" borderId="30" applyNumberFormat="0" applyFill="0" applyAlignment="0" applyProtection="0"/>
    <xf numFmtId="0" fontId="37" fillId="0" borderId="31" applyNumberFormat="0" applyFill="0" applyAlignment="0" applyProtection="0"/>
    <xf numFmtId="0" fontId="37" fillId="0" borderId="31" applyNumberFormat="0" applyFill="0" applyAlignment="0" applyProtection="0"/>
    <xf numFmtId="0" fontId="146" fillId="0" borderId="3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46" fillId="0" borderId="0" applyNumberFormat="0" applyFill="0" applyBorder="0" applyAlignment="0" applyProtection="0"/>
    <xf numFmtId="0" fontId="44" fillId="9" borderId="35" applyNumberFormat="0" applyAlignment="0" applyProtection="0"/>
    <xf numFmtId="0" fontId="44" fillId="9" borderId="35" applyNumberFormat="0" applyAlignment="0" applyProtection="0"/>
    <xf numFmtId="0" fontId="147" fillId="9" borderId="35" applyNumberFormat="0" applyAlignment="0" applyProtection="0"/>
    <xf numFmtId="169" fontId="85" fillId="0" borderId="0" applyFont="0" applyFill="0" applyBorder="0" applyAlignment="0" applyProtection="0"/>
    <xf numFmtId="167" fontId="148" fillId="0" borderId="0" applyFont="0" applyFill="0" applyBorder="0" applyAlignment="0" applyProtection="0"/>
    <xf numFmtId="167" fontId="5" fillId="0" borderId="0" applyFont="0" applyFill="0" applyBorder="0" applyAlignment="0" applyProtection="0"/>
    <xf numFmtId="167" fontId="9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5" fillId="0" borderId="0" applyNumberFormat="0" applyFill="0" applyBorder="0" applyAlignment="0" applyProtection="0"/>
    <xf numFmtId="0" fontId="51" fillId="46" borderId="0" applyNumberFormat="0" applyBorder="0" applyAlignment="0" applyProtection="0"/>
    <xf numFmtId="0" fontId="51" fillId="50" borderId="0" applyNumberFormat="0" applyBorder="0" applyAlignment="0" applyProtection="0"/>
    <xf numFmtId="0" fontId="43" fillId="0" borderId="34" applyNumberFormat="0" applyFill="0" applyAlignment="0" applyProtection="0"/>
    <xf numFmtId="0" fontId="43" fillId="0" borderId="34" applyNumberFormat="0" applyFill="0" applyAlignment="0" applyProtection="0"/>
    <xf numFmtId="0" fontId="149" fillId="0" borderId="34" applyNumberFormat="0" applyFill="0" applyAlignment="0" applyProtection="0"/>
    <xf numFmtId="0" fontId="2" fillId="10" borderId="36" applyNumberFormat="0" applyFont="0" applyAlignment="0" applyProtection="0"/>
    <xf numFmtId="0" fontId="5"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5" fillId="10" borderId="36" applyNumberFormat="0" applyFont="0" applyAlignment="0" applyProtection="0"/>
    <xf numFmtId="0" fontId="5" fillId="10" borderId="36" applyNumberFormat="0" applyFont="0" applyAlignment="0" applyProtection="0"/>
    <xf numFmtId="0" fontId="5"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48" fillId="11" borderId="0" applyNumberFormat="0" applyBorder="0" applyAlignment="0" applyProtection="0"/>
    <xf numFmtId="0" fontId="48" fillId="11" borderId="0" applyNumberFormat="0" applyBorder="0" applyAlignment="0" applyProtection="0"/>
    <xf numFmtId="0" fontId="141" fillId="11"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141" fillId="15"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141" fillId="19"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141" fillId="23"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141" fillId="27"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141" fillId="31"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150" fillId="4" borderId="0" applyNumberFormat="0" applyBorder="0" applyAlignment="0" applyProtection="0"/>
    <xf numFmtId="0" fontId="41" fillId="8" borderId="33" applyNumberFormat="0" applyAlignment="0" applyProtection="0"/>
    <xf numFmtId="0" fontId="41" fillId="8" borderId="33" applyNumberFormat="0" applyAlignment="0" applyProtection="0"/>
    <xf numFmtId="0" fontId="151" fillId="8" borderId="33"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52" fillId="0" borderId="0" applyNumberFormat="0" applyFill="0" applyBorder="0" applyAlignment="0" applyProtection="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153" fillId="0" borderId="0">
      <alignment vertical="top"/>
    </xf>
    <xf numFmtId="0" fontId="153" fillId="0" borderId="0">
      <alignment vertical="top"/>
    </xf>
    <xf numFmtId="0" fontId="2" fillId="0" borderId="0"/>
    <xf numFmtId="0" fontId="2" fillId="0" borderId="0"/>
    <xf numFmtId="0" fontId="2" fillId="0" borderId="0"/>
    <xf numFmtId="0" fontId="2" fillId="0" borderId="0"/>
    <xf numFmtId="0" fontId="153" fillId="0" borderId="0">
      <alignment vertical="top"/>
    </xf>
    <xf numFmtId="0" fontId="153" fillId="0" borderId="0">
      <alignment vertical="top"/>
    </xf>
    <xf numFmtId="0" fontId="2" fillId="0" borderId="0"/>
    <xf numFmtId="0" fontId="85" fillId="0" borderId="0"/>
    <xf numFmtId="0" fontId="85" fillId="0" borderId="0"/>
    <xf numFmtId="0" fontId="85" fillId="0" borderId="0"/>
    <xf numFmtId="0" fontId="2" fillId="0" borderId="0"/>
    <xf numFmtId="0" fontId="2" fillId="0" borderId="0"/>
    <xf numFmtId="0" fontId="85" fillId="0" borderId="0"/>
    <xf numFmtId="0" fontId="2" fillId="0" borderId="0"/>
    <xf numFmtId="0" fontId="5" fillId="0" borderId="0"/>
    <xf numFmtId="0" fontId="85" fillId="0" borderId="0"/>
    <xf numFmtId="0" fontId="2" fillId="0" borderId="0"/>
    <xf numFmtId="0" fontId="85" fillId="0" borderId="0"/>
    <xf numFmtId="0" fontId="85" fillId="0" borderId="0"/>
    <xf numFmtId="0" fontId="153" fillId="0" borderId="0">
      <alignment vertical="top"/>
    </xf>
    <xf numFmtId="0" fontId="153" fillId="0" borderId="0">
      <alignment vertical="top"/>
    </xf>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53" fillId="0" borderId="0">
      <alignment vertical="top"/>
    </xf>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alignment vertical="top"/>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96" fillId="0" borderId="0"/>
    <xf numFmtId="0" fontId="2" fillId="0" borderId="0"/>
    <xf numFmtId="0" fontId="2" fillId="0" borderId="0"/>
    <xf numFmtId="0" fontId="85" fillId="0" borderId="0"/>
    <xf numFmtId="0" fontId="2" fillId="0" borderId="0"/>
    <xf numFmtId="0" fontId="2" fillId="0" borderId="0"/>
    <xf numFmtId="0" fontId="2" fillId="0" borderId="0"/>
    <xf numFmtId="0" fontId="96" fillId="0" borderId="0"/>
    <xf numFmtId="0" fontId="85" fillId="0" borderId="0"/>
    <xf numFmtId="0" fontId="5" fillId="0" borderId="0"/>
    <xf numFmtId="0" fontId="5" fillId="0" borderId="0"/>
    <xf numFmtId="0" fontId="85" fillId="0" borderId="0"/>
    <xf numFmtId="0" fontId="85" fillId="0" borderId="0"/>
    <xf numFmtId="0" fontId="85" fillId="0" borderId="0"/>
    <xf numFmtId="0" fontId="2" fillId="0" borderId="0"/>
    <xf numFmtId="0" fontId="2" fillId="0" borderId="0"/>
    <xf numFmtId="0" fontId="85" fillId="0" borderId="0"/>
    <xf numFmtId="0" fontId="85" fillId="0" borderId="0"/>
    <xf numFmtId="0" fontId="85" fillId="0" borderId="0"/>
    <xf numFmtId="0" fontId="5" fillId="0" borderId="0"/>
    <xf numFmtId="0" fontId="5" fillId="0" borderId="0"/>
    <xf numFmtId="0" fontId="5" fillId="0" borderId="0"/>
    <xf numFmtId="0" fontId="5" fillId="0" borderId="0"/>
    <xf numFmtId="0" fontId="85" fillId="0" borderId="0"/>
    <xf numFmtId="0" fontId="85" fillId="0" borderId="0"/>
    <xf numFmtId="0" fontId="5" fillId="0" borderId="0"/>
    <xf numFmtId="0" fontId="47" fillId="0" borderId="37" applyNumberFormat="0" applyFill="0" applyAlignment="0" applyProtection="0"/>
    <xf numFmtId="0" fontId="47" fillId="0" borderId="37" applyNumberFormat="0" applyFill="0" applyAlignment="0" applyProtection="0"/>
    <xf numFmtId="0" fontId="154" fillId="0" borderId="37" applyNumberFormat="0" applyFill="0" applyAlignment="0" applyProtection="0"/>
    <xf numFmtId="0" fontId="39" fillId="5" borderId="0" applyNumberFormat="0" applyBorder="0" applyAlignment="0" applyProtection="0"/>
    <xf numFmtId="0" fontId="39" fillId="5" borderId="0" applyNumberFormat="0" applyBorder="0" applyAlignment="0" applyProtection="0"/>
    <xf numFmtId="0" fontId="155" fillId="5"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56" fillId="6" borderId="0" applyNumberFormat="0" applyBorder="0" applyAlignment="0" applyProtection="0"/>
    <xf numFmtId="0" fontId="42" fillId="8" borderId="32" applyNumberFormat="0" applyAlignment="0" applyProtection="0"/>
    <xf numFmtId="0" fontId="42" fillId="8" borderId="32" applyNumberFormat="0" applyAlignment="0" applyProtection="0"/>
    <xf numFmtId="0" fontId="157" fillId="8" borderId="32" applyNumberFormat="0" applyAlignment="0" applyProtection="0"/>
    <xf numFmtId="9" fontId="153" fillId="0" borderId="0" applyFont="0" applyFill="0" applyBorder="0" applyAlignment="0" applyProtection="0"/>
    <xf numFmtId="0" fontId="97" fillId="0" borderId="0" applyNumberForma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0" fontId="85" fillId="0" borderId="0">
      <alignment vertical="top"/>
    </xf>
    <xf numFmtId="167" fontId="85" fillId="0" borderId="0" applyFont="0" applyFill="0" applyBorder="0" applyAlignment="0" applyProtection="0"/>
    <xf numFmtId="0" fontId="105" fillId="0" borderId="0">
      <alignment vertical="top"/>
    </xf>
    <xf numFmtId="0" fontId="85" fillId="0" borderId="0">
      <alignment vertical="top"/>
    </xf>
    <xf numFmtId="0" fontId="2" fillId="0" borderId="0"/>
    <xf numFmtId="0" fontId="85" fillId="0" borderId="0">
      <alignment vertical="top"/>
    </xf>
    <xf numFmtId="0" fontId="85" fillId="0" borderId="0"/>
    <xf numFmtId="0" fontId="85" fillId="0" borderId="0"/>
    <xf numFmtId="0" fontId="85" fillId="0" borderId="0"/>
    <xf numFmtId="0" fontId="51" fillId="50" borderId="0" applyNumberFormat="0" applyBorder="0" applyAlignment="0" applyProtection="0"/>
    <xf numFmtId="0" fontId="51" fillId="51"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2" borderId="0" applyNumberFormat="0" applyBorder="0" applyAlignment="0" applyProtection="0"/>
    <xf numFmtId="0" fontId="140" fillId="0" borderId="0"/>
    <xf numFmtId="0" fontId="85" fillId="0" borderId="0"/>
    <xf numFmtId="0" fontId="85" fillId="0" borderId="0"/>
    <xf numFmtId="0" fontId="2" fillId="0" borderId="0"/>
    <xf numFmtId="0" fontId="64" fillId="0" borderId="0"/>
    <xf numFmtId="0" fontId="51" fillId="49" borderId="0" applyNumberFormat="0" applyBorder="0" applyAlignment="0" applyProtection="0"/>
    <xf numFmtId="0" fontId="50" fillId="0" borderId="0"/>
    <xf numFmtId="0" fontId="49" fillId="0" borderId="0"/>
    <xf numFmtId="0" fontId="64" fillId="0" borderId="0"/>
    <xf numFmtId="0" fontId="85" fillId="0" borderId="0"/>
    <xf numFmtId="0" fontId="85" fillId="0" borderId="0"/>
    <xf numFmtId="0" fontId="85" fillId="0" borderId="0"/>
    <xf numFmtId="0" fontId="2" fillId="0" borderId="0"/>
    <xf numFmtId="0" fontId="85" fillId="0" borderId="0">
      <alignment vertical="top"/>
    </xf>
    <xf numFmtId="0" fontId="64" fillId="0" borderId="0"/>
    <xf numFmtId="0" fontId="49" fillId="0" borderId="0"/>
    <xf numFmtId="0" fontId="50" fillId="0" borderId="0"/>
    <xf numFmtId="0" fontId="2" fillId="0" borderId="0"/>
    <xf numFmtId="0" fontId="51" fillId="52" borderId="0" applyNumberFormat="0" applyBorder="0" applyAlignment="0" applyProtection="0"/>
    <xf numFmtId="0" fontId="51" fillId="47" borderId="0" applyNumberFormat="0" applyBorder="0" applyAlignment="0" applyProtection="0"/>
    <xf numFmtId="0" fontId="51" fillId="46" borderId="0" applyNumberFormat="0" applyBorder="0" applyAlignment="0" applyProtection="0"/>
    <xf numFmtId="0" fontId="51" fillId="51" borderId="0" applyNumberFormat="0" applyBorder="0" applyAlignment="0" applyProtection="0"/>
    <xf numFmtId="0" fontId="51" fillId="50" borderId="0" applyNumberFormat="0" applyBorder="0" applyAlignment="0" applyProtection="0"/>
    <xf numFmtId="0" fontId="85" fillId="0" borderId="0"/>
    <xf numFmtId="0" fontId="85" fillId="0" borderId="0"/>
    <xf numFmtId="0" fontId="85" fillId="0" borderId="0"/>
    <xf numFmtId="0" fontId="2" fillId="0" borderId="0"/>
    <xf numFmtId="0" fontId="64" fillId="0" borderId="0"/>
    <xf numFmtId="0" fontId="49" fillId="0" borderId="0"/>
    <xf numFmtId="0" fontId="50" fillId="0" borderId="0"/>
    <xf numFmtId="0" fontId="51" fillId="49" borderId="0" applyNumberFormat="0" applyBorder="0" applyAlignment="0" applyProtection="0"/>
    <xf numFmtId="0" fontId="64" fillId="0" borderId="0"/>
    <xf numFmtId="0" fontId="2" fillId="0" borderId="0"/>
    <xf numFmtId="0" fontId="85" fillId="0" borderId="0"/>
    <xf numFmtId="0" fontId="85" fillId="0" borderId="0"/>
    <xf numFmtId="0" fontId="51" fillId="52" borderId="0" applyNumberFormat="0" applyBorder="0" applyAlignment="0" applyProtection="0"/>
    <xf numFmtId="0" fontId="51" fillId="47" borderId="0" applyNumberFormat="0" applyBorder="0" applyAlignment="0" applyProtection="0"/>
    <xf numFmtId="0" fontId="51" fillId="46" borderId="0" applyNumberFormat="0" applyBorder="0" applyAlignment="0" applyProtection="0"/>
    <xf numFmtId="0" fontId="51" fillId="51" borderId="0" applyNumberFormat="0" applyBorder="0" applyAlignment="0" applyProtection="0"/>
    <xf numFmtId="0" fontId="51" fillId="50" borderId="0" applyNumberFormat="0" applyBorder="0" applyAlignment="0" applyProtection="0"/>
    <xf numFmtId="0" fontId="85" fillId="0" borderId="0"/>
    <xf numFmtId="0" fontId="85" fillId="0" borderId="0"/>
    <xf numFmtId="0" fontId="85" fillId="0" borderId="0"/>
    <xf numFmtId="0" fontId="140" fillId="0" borderId="0"/>
    <xf numFmtId="0" fontId="85" fillId="0" borderId="0"/>
    <xf numFmtId="0" fontId="64" fillId="0" borderId="0"/>
    <xf numFmtId="0" fontId="5" fillId="0" borderId="0"/>
    <xf numFmtId="0" fontId="5" fillId="0" borderId="0"/>
    <xf numFmtId="0" fontId="105" fillId="0" borderId="0">
      <alignment horizontal="left" vertical="center"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0" fontId="5" fillId="0" borderId="0"/>
    <xf numFmtId="43" fontId="8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 fillId="0" borderId="0" applyFont="0" applyFill="0" applyBorder="0" applyAlignment="0" applyProtection="0"/>
    <xf numFmtId="43" fontId="96" fillId="0" borderId="0" applyFont="0" applyFill="0" applyBorder="0" applyAlignment="0" applyProtection="0"/>
    <xf numFmtId="43" fontId="15" fillId="0" borderId="0" applyFont="0" applyFill="0" applyBorder="0" applyAlignment="0" applyProtection="0"/>
    <xf numFmtId="43" fontId="87" fillId="0" borderId="0" applyFont="0" applyFill="0" applyBorder="0" applyAlignment="0" applyProtection="0"/>
    <xf numFmtId="43" fontId="85" fillId="0" borderId="0" applyFont="0" applyFill="0" applyBorder="0" applyAlignment="0" applyProtection="0"/>
    <xf numFmtId="43" fontId="5" fillId="0" borderId="0" applyFont="0" applyFill="0" applyBorder="0" applyAlignment="0" applyProtection="0"/>
    <xf numFmtId="43" fontId="8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3" fontId="135" fillId="0" borderId="0" applyFont="0" applyFill="0" applyBorder="0" applyAlignment="0" applyProtection="0"/>
    <xf numFmtId="43" fontId="96" fillId="0" borderId="0" applyFont="0" applyFill="0" applyBorder="0" applyAlignment="0" applyProtection="0"/>
    <xf numFmtId="0" fontId="5" fillId="0" borderId="0"/>
    <xf numFmtId="0" fontId="85" fillId="0" borderId="0"/>
  </cellStyleXfs>
  <cellXfs count="589">
    <xf numFmtId="0" fontId="0" fillId="0" borderId="0" xfId="0"/>
    <xf numFmtId="0" fontId="8" fillId="0" borderId="0" xfId="0" applyFont="1"/>
    <xf numFmtId="0" fontId="9" fillId="0" borderId="0" xfId="0" applyFont="1"/>
    <xf numFmtId="164" fontId="10" fillId="0" borderId="0" xfId="0" applyNumberFormat="1" applyFont="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right" wrapText="1"/>
    </xf>
    <xf numFmtId="0" fontId="8" fillId="0" borderId="0" xfId="0" applyFont="1" applyFill="1" applyBorder="1"/>
    <xf numFmtId="0" fontId="12" fillId="0" borderId="1" xfId="0" applyFont="1" applyFill="1" applyBorder="1" applyAlignment="1">
      <alignment horizontal="center" vertical="center" wrapText="1"/>
    </xf>
    <xf numFmtId="0" fontId="13" fillId="0" borderId="0" xfId="0" applyFont="1" applyBorder="1" applyAlignment="1">
      <alignment horizontal="left"/>
    </xf>
    <xf numFmtId="3" fontId="14" fillId="0" borderId="0" xfId="0" applyNumberFormat="1" applyFont="1" applyFill="1" applyBorder="1"/>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indent="2"/>
    </xf>
    <xf numFmtId="0" fontId="14" fillId="0" borderId="0" xfId="0" applyFont="1" applyFill="1" applyBorder="1" applyAlignment="1">
      <alignment horizontal="left" indent="2"/>
    </xf>
    <xf numFmtId="0" fontId="13" fillId="0" borderId="0" xfId="0" applyFont="1" applyFill="1" applyBorder="1" applyAlignment="1">
      <alignment horizontal="left"/>
    </xf>
    <xf numFmtId="0" fontId="14" fillId="0" borderId="0" xfId="0" applyFont="1" applyFill="1" applyBorder="1" applyAlignment="1">
      <alignment horizontal="left"/>
    </xf>
    <xf numFmtId="0" fontId="16" fillId="2" borderId="0" xfId="0" applyFont="1" applyFill="1" applyBorder="1"/>
    <xf numFmtId="0" fontId="8" fillId="0" borderId="0" xfId="0" applyNumberFormat="1" applyFont="1" applyFill="1" applyAlignment="1">
      <alignment vertical="center" wrapText="1"/>
    </xf>
    <xf numFmtId="0" fontId="13" fillId="0" borderId="0" xfId="0" applyFont="1" applyFill="1" applyBorder="1" applyAlignment="1"/>
    <xf numFmtId="0" fontId="12" fillId="0" borderId="2"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1"/>
    </xf>
    <xf numFmtId="0" fontId="12" fillId="0" borderId="3" xfId="0" applyFont="1" applyFill="1" applyBorder="1" applyAlignment="1">
      <alignment horizontal="left" inden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14" fontId="12" fillId="0" borderId="1" xfId="2" applyNumberFormat="1" applyFont="1" applyFill="1" applyBorder="1" applyAlignment="1">
      <alignment horizontal="center" vertical="center" wrapText="1"/>
    </xf>
    <xf numFmtId="0" fontId="14" fillId="0" borderId="0" xfId="0" applyFont="1"/>
    <xf numFmtId="0" fontId="14" fillId="0" borderId="0" xfId="0" quotePrefix="1" applyFont="1"/>
    <xf numFmtId="0" fontId="12" fillId="0" borderId="2" xfId="0" applyFont="1" applyBorder="1" applyAlignment="1">
      <alignment horizontal="center"/>
    </xf>
    <xf numFmtId="0" fontId="12" fillId="0" borderId="3" xfId="0" applyFont="1" applyBorder="1" applyAlignment="1">
      <alignment horizontal="center" vertical="center" wrapText="1"/>
    </xf>
    <xf numFmtId="0" fontId="15" fillId="0" borderId="0" xfId="0" applyFont="1" applyFill="1" applyBorder="1" applyAlignment="1">
      <alignment wrapText="1"/>
    </xf>
    <xf numFmtId="0" fontId="12" fillId="0" borderId="0" xfId="0" applyFont="1" applyFill="1" applyBorder="1" applyAlignment="1">
      <alignment wrapText="1"/>
    </xf>
    <xf numFmtId="0" fontId="14" fillId="0" borderId="0" xfId="0" applyFont="1" applyFill="1" applyBorder="1" applyAlignment="1">
      <alignment wrapText="1"/>
    </xf>
    <xf numFmtId="0" fontId="15"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Border="1"/>
    <xf numFmtId="0" fontId="13" fillId="0" borderId="3" xfId="2" applyFont="1" applyBorder="1" applyAlignment="1">
      <alignment horizontal="center" vertical="center" wrapText="1"/>
    </xf>
    <xf numFmtId="0" fontId="14" fillId="0" borderId="3" xfId="2" applyFont="1" applyFill="1" applyBorder="1" applyAlignment="1">
      <alignment vertical="center"/>
    </xf>
    <xf numFmtId="0" fontId="14" fillId="0" borderId="0" xfId="2" applyFont="1" applyFill="1" applyBorder="1" applyAlignment="1">
      <alignment vertical="center"/>
    </xf>
    <xf numFmtId="0" fontId="13" fillId="0" borderId="1" xfId="2" applyFont="1" applyBorder="1" applyAlignment="1">
      <alignment horizontal="center" vertical="center" wrapText="1"/>
    </xf>
    <xf numFmtId="0" fontId="14" fillId="0" borderId="2" xfId="2" applyFont="1" applyFill="1" applyBorder="1" applyAlignment="1">
      <alignment vertical="center"/>
    </xf>
    <xf numFmtId="0" fontId="7" fillId="2" borderId="0" xfId="0" applyNumberFormat="1" applyFont="1" applyFill="1" applyBorder="1" applyAlignment="1" applyProtection="1">
      <alignment horizontal="left" vertical="center"/>
    </xf>
    <xf numFmtId="0" fontId="0" fillId="0" borderId="0" xfId="0" applyAlignment="1">
      <alignment horizontal="center"/>
    </xf>
    <xf numFmtId="0" fontId="12" fillId="0" borderId="8" xfId="0" applyFont="1" applyFill="1" applyBorder="1" applyAlignment="1">
      <alignment vertical="center" wrapText="1"/>
    </xf>
    <xf numFmtId="0" fontId="0" fillId="0" borderId="8" xfId="0" applyBorder="1"/>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3" fontId="12" fillId="0" borderId="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5" fillId="0" borderId="0" xfId="0" applyFont="1" applyFill="1" applyBorder="1" applyAlignment="1">
      <alignment horizontal="center"/>
    </xf>
    <xf numFmtId="3"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3" xfId="2" applyFont="1" applyFill="1" applyBorder="1" applyAlignment="1">
      <alignment horizontal="center" vertical="center" wrapText="1"/>
    </xf>
    <xf numFmtId="0" fontId="14" fillId="0" borderId="0" xfId="0" applyFont="1" applyBorder="1" applyAlignment="1">
      <alignment vertical="center"/>
    </xf>
    <xf numFmtId="10" fontId="15" fillId="0" borderId="0" xfId="1" applyNumberFormat="1" applyFont="1" applyFill="1" applyBorder="1" applyAlignment="1">
      <alignment horizontal="center" vertical="center"/>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0" fontId="14" fillId="0" borderId="0" xfId="0" applyFont="1" applyFill="1" applyBorder="1"/>
    <xf numFmtId="3" fontId="15" fillId="0" borderId="3" xfId="0" applyNumberFormat="1" applyFont="1" applyFill="1" applyBorder="1" applyAlignment="1">
      <alignment horizontal="center" vertical="center"/>
    </xf>
    <xf numFmtId="14" fontId="12" fillId="0" borderId="3" xfId="0" applyNumberFormat="1"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5" fillId="0" borderId="0" xfId="0" applyFont="1" applyFill="1" applyBorder="1" applyAlignment="1">
      <alignment horizontal="justify" vertical="center"/>
    </xf>
    <xf numFmtId="0" fontId="15" fillId="0" borderId="3" xfId="0" applyFont="1" applyFill="1" applyBorder="1" applyAlignment="1">
      <alignment horizontal="justify"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14" fontId="12" fillId="0" borderId="0" xfId="0" applyNumberFormat="1" applyFont="1" applyFill="1" applyBorder="1" applyAlignment="1">
      <alignment horizontal="center" vertical="center" wrapText="1"/>
    </xf>
    <xf numFmtId="14" fontId="12" fillId="0" borderId="12" xfId="0" applyNumberFormat="1" applyFont="1" applyFill="1" applyBorder="1" applyAlignment="1">
      <alignment horizontal="center"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2" fillId="0" borderId="4" xfId="0" applyNumberFormat="1" applyFont="1" applyFill="1" applyBorder="1" applyAlignment="1">
      <alignment horizontal="center" vertical="center"/>
    </xf>
    <xf numFmtId="0" fontId="15" fillId="0" borderId="4" xfId="0" applyFont="1" applyFill="1" applyBorder="1" applyAlignment="1">
      <alignment horizontal="justify" vertical="center" wrapText="1"/>
    </xf>
    <xf numFmtId="3" fontId="15" fillId="0" borderId="4" xfId="0" applyNumberFormat="1" applyFont="1" applyFill="1" applyBorder="1" applyAlignment="1">
      <alignment horizontal="center" vertical="center"/>
    </xf>
    <xf numFmtId="10" fontId="12" fillId="0" borderId="0" xfId="1" applyNumberFormat="1" applyFont="1" applyFill="1" applyBorder="1" applyAlignment="1">
      <alignment horizontal="center" vertical="center"/>
    </xf>
    <xf numFmtId="0" fontId="15" fillId="0" borderId="0" xfId="0" applyFont="1" applyFill="1" applyBorder="1" applyAlignment="1">
      <alignment horizontal="left" vertical="justify"/>
    </xf>
    <xf numFmtId="0" fontId="15" fillId="0" borderId="0" xfId="0" applyFont="1" applyFill="1" applyBorder="1" applyAlignment="1">
      <alignment vertical="justify"/>
    </xf>
    <xf numFmtId="0" fontId="15" fillId="0" borderId="3" xfId="0" applyFont="1" applyFill="1" applyBorder="1" applyAlignment="1">
      <alignment vertical="justify" wrapText="1"/>
    </xf>
    <xf numFmtId="3" fontId="14" fillId="0" borderId="0"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0" fillId="0" borderId="0" xfId="0" applyFill="1"/>
    <xf numFmtId="0" fontId="14" fillId="0" borderId="5" xfId="0" applyFont="1" applyBorder="1"/>
    <xf numFmtId="0" fontId="13" fillId="0" borderId="13" xfId="0" applyFont="1" applyBorder="1" applyAlignment="1">
      <alignment horizontal="center" vertical="center"/>
    </xf>
    <xf numFmtId="0" fontId="14" fillId="0" borderId="0" xfId="0" applyFont="1" applyBorder="1" applyAlignment="1">
      <alignment horizontal="center" vertical="center"/>
    </xf>
    <xf numFmtId="9" fontId="14" fillId="0" borderId="8" xfId="1" applyFont="1" applyFill="1" applyBorder="1" applyAlignment="1">
      <alignment horizontal="center" vertical="center"/>
    </xf>
    <xf numFmtId="0" fontId="7" fillId="2" borderId="0" xfId="0" applyNumberFormat="1" applyFont="1" applyFill="1" applyBorder="1" applyAlignment="1" applyProtection="1">
      <alignment vertical="center"/>
    </xf>
    <xf numFmtId="0" fontId="0" fillId="0" borderId="6" xfId="0" applyBorder="1"/>
    <xf numFmtId="0" fontId="17" fillId="0" borderId="0" xfId="0" applyFont="1" applyBorder="1"/>
    <xf numFmtId="0" fontId="14" fillId="0" borderId="6" xfId="0" applyFont="1" applyBorder="1" applyAlignment="1">
      <alignment horizontal="center"/>
    </xf>
    <xf numFmtId="0" fontId="14" fillId="0" borderId="0" xfId="0" applyFont="1" applyBorder="1" applyAlignment="1">
      <alignment horizontal="center"/>
    </xf>
    <xf numFmtId="0" fontId="14" fillId="0" borderId="8" xfId="0" applyFont="1" applyBorder="1" applyAlignment="1">
      <alignment horizontal="center"/>
    </xf>
    <xf numFmtId="0" fontId="0" fillId="0" borderId="5" xfId="0" applyBorder="1"/>
    <xf numFmtId="0" fontId="12" fillId="0" borderId="6" xfId="0" applyFont="1" applyFill="1" applyBorder="1" applyAlignment="1">
      <alignment horizontal="center" vertical="center" wrapText="1"/>
    </xf>
    <xf numFmtId="0" fontId="14" fillId="0" borderId="0" xfId="0" applyFont="1" applyAlignment="1">
      <alignment horizontal="center" vertical="center"/>
    </xf>
    <xf numFmtId="2"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4" fillId="0" borderId="6" xfId="0" applyFont="1" applyBorder="1" applyAlignment="1">
      <alignment horizontal="center" vertical="center"/>
    </xf>
    <xf numFmtId="0" fontId="15" fillId="0" borderId="6" xfId="0" applyFont="1" applyFill="1" applyBorder="1" applyAlignment="1">
      <alignment wrapText="1"/>
    </xf>
    <xf numFmtId="0" fontId="14" fillId="0" borderId="8" xfId="0" applyFont="1" applyBorder="1" applyAlignment="1">
      <alignment horizontal="center" vertical="center"/>
    </xf>
    <xf numFmtId="0" fontId="13" fillId="0" borderId="8" xfId="0" applyFont="1" applyFill="1" applyBorder="1" applyAlignment="1">
      <alignment wrapText="1"/>
    </xf>
    <xf numFmtId="0" fontId="14" fillId="0" borderId="11" xfId="0" applyFont="1" applyFill="1" applyBorder="1" applyAlignment="1">
      <alignment wrapText="1"/>
    </xf>
    <xf numFmtId="14" fontId="13" fillId="0" borderId="2" xfId="0" applyNumberFormat="1" applyFont="1" applyBorder="1" applyAlignment="1">
      <alignment horizontal="center"/>
    </xf>
    <xf numFmtId="3" fontId="15" fillId="0" borderId="6" xfId="0" applyNumberFormat="1" applyFont="1" applyFill="1" applyBorder="1" applyAlignment="1">
      <alignment horizontal="center" vertical="center"/>
    </xf>
    <xf numFmtId="3" fontId="14" fillId="0" borderId="11" xfId="0" applyNumberFormat="1" applyFont="1" applyFill="1" applyBorder="1" applyAlignment="1">
      <alignment horizontal="center" vertical="center"/>
    </xf>
    <xf numFmtId="3" fontId="15" fillId="0" borderId="11" xfId="0" applyNumberFormat="1" applyFont="1" applyFill="1" applyBorder="1" applyAlignment="1">
      <alignment horizontal="center" vertical="center"/>
    </xf>
    <xf numFmtId="3" fontId="15" fillId="0" borderId="0" xfId="0" applyNumberFormat="1" applyFont="1" applyFill="1" applyBorder="1" applyAlignment="1">
      <alignment horizontal="center"/>
    </xf>
    <xf numFmtId="3" fontId="13" fillId="0" borderId="8" xfId="0" applyNumberFormat="1" applyFont="1" applyFill="1" applyBorder="1" applyAlignment="1">
      <alignment horizontal="center" vertical="center"/>
    </xf>
    <xf numFmtId="3" fontId="12" fillId="0" borderId="8" xfId="0" applyNumberFormat="1" applyFont="1" applyFill="1" applyBorder="1" applyAlignment="1">
      <alignment horizontal="center"/>
    </xf>
    <xf numFmtId="0" fontId="14" fillId="0" borderId="10" xfId="0" applyFont="1" applyBorder="1" applyAlignment="1">
      <alignment horizontal="center" vertical="center"/>
    </xf>
    <xf numFmtId="0" fontId="14" fillId="0" borderId="6" xfId="0" applyFont="1" applyBorder="1" applyAlignment="1">
      <alignment vertical="center"/>
    </xf>
    <xf numFmtId="0" fontId="12" fillId="0" borderId="6"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20" fillId="0" borderId="0" xfId="0" applyFont="1" applyFill="1" applyBorder="1" applyAlignment="1">
      <alignment horizontal="left" indent="1"/>
    </xf>
    <xf numFmtId="0" fontId="21" fillId="0" borderId="0" xfId="0" applyFont="1" applyFill="1" applyBorder="1" applyAlignment="1">
      <alignment horizontal="left" vertical="center" wrapText="1" indent="1"/>
    </xf>
    <xf numFmtId="0" fontId="21" fillId="0" borderId="0" xfId="0" applyFont="1" applyFill="1" applyBorder="1" applyAlignment="1">
      <alignment horizontal="left" wrapText="1" indent="1"/>
    </xf>
    <xf numFmtId="0" fontId="21" fillId="0" borderId="0" xfId="0" applyFont="1" applyFill="1" applyBorder="1" applyAlignment="1">
      <alignment horizontal="left" indent="1"/>
    </xf>
    <xf numFmtId="0" fontId="14" fillId="0" borderId="8"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3" fontId="14" fillId="3" borderId="0" xfId="0" applyNumberFormat="1" applyFont="1" applyFill="1" applyBorder="1" applyAlignment="1">
      <alignment vertical="center"/>
    </xf>
    <xf numFmtId="0" fontId="13" fillId="3" borderId="0" xfId="0" applyFont="1" applyFill="1" applyBorder="1" applyAlignment="1">
      <alignment vertical="top" wrapText="1"/>
    </xf>
    <xf numFmtId="0" fontId="14" fillId="0" borderId="0" xfId="0" applyFont="1" applyFill="1" applyBorder="1" applyAlignment="1">
      <alignment horizontal="left" vertical="center" wrapText="1" indent="2"/>
    </xf>
    <xf numFmtId="0" fontId="14" fillId="0" borderId="0" xfId="0" applyFont="1" applyFill="1" applyBorder="1" applyAlignment="1">
      <alignment horizontal="left" wrapText="1"/>
    </xf>
    <xf numFmtId="0" fontId="13" fillId="3" borderId="8"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0" xfId="0" applyFont="1" applyFill="1" applyBorder="1"/>
    <xf numFmtId="3" fontId="13" fillId="0" borderId="0" xfId="0" applyNumberFormat="1" applyFont="1" applyFill="1" applyBorder="1" applyAlignment="1">
      <alignment horizontal="right" vertical="center"/>
    </xf>
    <xf numFmtId="0" fontId="13" fillId="0" borderId="8" xfId="0" applyFont="1" applyFill="1" applyBorder="1"/>
    <xf numFmtId="166" fontId="13" fillId="0" borderId="8" xfId="1" applyNumberFormat="1" applyFont="1" applyFill="1" applyBorder="1"/>
    <xf numFmtId="0" fontId="13"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10" xfId="0" applyFont="1" applyFill="1" applyBorder="1" applyAlignment="1">
      <alignment horizontal="center" vertical="center"/>
    </xf>
    <xf numFmtId="0" fontId="14" fillId="0" borderId="10" xfId="0" applyFont="1" applyFill="1" applyBorder="1" applyAlignment="1">
      <alignment horizontal="left" vertical="center" wrapText="1"/>
    </xf>
    <xf numFmtId="0" fontId="13" fillId="3" borderId="10" xfId="0" applyFont="1" applyFill="1" applyBorder="1" applyAlignment="1">
      <alignment vertical="top" wrapText="1"/>
    </xf>
    <xf numFmtId="3" fontId="14" fillId="0" borderId="10" xfId="0" applyNumberFormat="1" applyFont="1" applyFill="1" applyBorder="1" applyAlignment="1">
      <alignment horizontal="center" vertical="center"/>
    </xf>
    <xf numFmtId="0" fontId="13" fillId="0" borderId="10" xfId="0" applyFont="1" applyFill="1" applyBorder="1" applyAlignment="1">
      <alignment vertical="center" wrapText="1"/>
    </xf>
    <xf numFmtId="3" fontId="14" fillId="3" borderId="10" xfId="0" applyNumberFormat="1" applyFont="1" applyFill="1" applyBorder="1" applyAlignment="1">
      <alignment vertical="center"/>
    </xf>
    <xf numFmtId="0" fontId="14" fillId="0" borderId="10" xfId="0" applyFont="1" applyFill="1" applyBorder="1" applyAlignment="1">
      <alignment horizontal="left" wrapText="1"/>
    </xf>
    <xf numFmtId="0" fontId="14" fillId="0" borderId="8" xfId="0" applyFont="1" applyFill="1" applyBorder="1" applyAlignment="1">
      <alignment horizontal="center" vertical="center"/>
    </xf>
    <xf numFmtId="3" fontId="14" fillId="0" borderId="0" xfId="0" applyNumberFormat="1" applyFont="1" applyFill="1" applyBorder="1" applyAlignment="1">
      <alignment horizontal="right" vertical="center"/>
    </xf>
    <xf numFmtId="0" fontId="21" fillId="0" borderId="0" xfId="0" applyFont="1" applyFill="1" applyBorder="1" applyAlignment="1">
      <alignment horizontal="left" indent="2"/>
    </xf>
    <xf numFmtId="0" fontId="21" fillId="0" borderId="0" xfId="0" applyFont="1" applyFill="1" applyBorder="1" applyAlignment="1">
      <alignment horizontal="left" wrapText="1" indent="2"/>
    </xf>
    <xf numFmtId="0" fontId="21" fillId="0" borderId="0" xfId="0" applyFont="1" applyFill="1" applyBorder="1" applyAlignment="1">
      <alignment horizontal="left" wrapText="1" indent="3"/>
    </xf>
    <xf numFmtId="0" fontId="14" fillId="0" borderId="0" xfId="0" applyFont="1" applyFill="1" applyBorder="1" applyAlignment="1">
      <alignment horizontal="left" wrapText="1" indent="2"/>
    </xf>
    <xf numFmtId="0" fontId="14" fillId="0" borderId="0" xfId="0" applyFont="1" applyFill="1" applyBorder="1" applyAlignment="1">
      <alignment horizontal="left" wrapText="1" indent="4"/>
    </xf>
    <xf numFmtId="3" fontId="14" fillId="3" borderId="0" xfId="0" applyNumberFormat="1" applyFont="1" applyFill="1" applyBorder="1" applyAlignment="1">
      <alignment horizontal="right" vertical="center"/>
    </xf>
    <xf numFmtId="0" fontId="13" fillId="0" borderId="10" xfId="0" applyFont="1" applyFill="1" applyBorder="1"/>
    <xf numFmtId="3" fontId="13" fillId="0" borderId="10" xfId="0" applyNumberFormat="1" applyFont="1" applyFill="1" applyBorder="1" applyAlignment="1">
      <alignment horizontal="right" vertical="center"/>
    </xf>
    <xf numFmtId="3" fontId="13" fillId="3" borderId="10" xfId="0" applyNumberFormat="1" applyFont="1" applyFill="1" applyBorder="1" applyAlignment="1">
      <alignment horizontal="right" vertical="center"/>
    </xf>
    <xf numFmtId="0" fontId="21" fillId="0" borderId="0" xfId="0" applyFont="1" applyFill="1" applyBorder="1" applyAlignment="1">
      <alignment horizontal="left" vertical="center" indent="2"/>
    </xf>
    <xf numFmtId="3" fontId="14" fillId="3" borderId="8" xfId="0" applyNumberFormat="1" applyFont="1" applyFill="1" applyBorder="1"/>
    <xf numFmtId="3" fontId="13" fillId="3" borderId="0" xfId="0" applyNumberFormat="1" applyFont="1" applyFill="1" applyBorder="1" applyAlignment="1">
      <alignment horizontal="right" vertical="center"/>
    </xf>
    <xf numFmtId="3" fontId="13" fillId="3" borderId="8" xfId="0" applyNumberFormat="1" applyFont="1" applyFill="1" applyBorder="1"/>
    <xf numFmtId="0" fontId="24" fillId="2" borderId="0" xfId="4" applyNumberFormat="1" applyFill="1" applyBorder="1" applyAlignment="1" applyProtection="1">
      <alignment vertical="center"/>
    </xf>
    <xf numFmtId="0" fontId="24" fillId="2" borderId="0" xfId="4" applyNumberFormat="1" applyFill="1" applyBorder="1" applyAlignment="1" applyProtection="1">
      <alignment horizontal="left" vertical="center"/>
    </xf>
    <xf numFmtId="0" fontId="20" fillId="0" borderId="0" xfId="2" applyFont="1" applyFill="1" applyBorder="1" applyAlignment="1">
      <alignment horizontal="left" vertical="center" wrapText="1" indent="1"/>
    </xf>
    <xf numFmtId="0" fontId="12" fillId="0" borderId="3"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20" fillId="0" borderId="0" xfId="2" applyFont="1" applyFill="1" applyBorder="1" applyAlignment="1">
      <alignment horizontal="left" vertical="center" wrapText="1" indent="2"/>
    </xf>
    <xf numFmtId="0" fontId="15" fillId="0" borderId="0"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3" xfId="2" applyFont="1" applyBorder="1" applyAlignment="1">
      <alignment vertical="center" wrapText="1"/>
    </xf>
    <xf numFmtId="3" fontId="15" fillId="0" borderId="2" xfId="2" applyNumberFormat="1" applyFont="1" applyFill="1" applyBorder="1" applyAlignment="1">
      <alignment horizontal="center" vertical="center"/>
    </xf>
    <xf numFmtId="3" fontId="15" fillId="0" borderId="0" xfId="2" applyNumberFormat="1" applyFont="1" applyFill="1" applyBorder="1" applyAlignment="1">
      <alignment horizontal="center" vertical="center"/>
    </xf>
    <xf numFmtId="3" fontId="12" fillId="0" borderId="3" xfId="2" applyNumberFormat="1" applyFont="1" applyFill="1" applyBorder="1" applyAlignment="1">
      <alignment horizontal="center"/>
    </xf>
    <xf numFmtId="0" fontId="12" fillId="0" borderId="3" xfId="2" applyFont="1" applyBorder="1" applyAlignment="1">
      <alignment horizontal="center" vertical="center" wrapText="1"/>
    </xf>
    <xf numFmtId="0" fontId="12" fillId="0" borderId="15" xfId="2" applyFont="1" applyBorder="1" applyAlignment="1">
      <alignment horizontal="center" vertical="center" wrapText="1"/>
    </xf>
    <xf numFmtId="3" fontId="15" fillId="0" borderId="16" xfId="2" applyNumberFormat="1" applyFont="1" applyFill="1" applyBorder="1" applyAlignment="1">
      <alignment horizontal="center" vertical="center"/>
    </xf>
    <xf numFmtId="3" fontId="15" fillId="0" borderId="17" xfId="2" applyNumberFormat="1" applyFont="1" applyFill="1" applyBorder="1" applyAlignment="1">
      <alignment horizontal="center" vertical="center"/>
    </xf>
    <xf numFmtId="3" fontId="12" fillId="0" borderId="15" xfId="2" applyNumberFormat="1" applyFont="1" applyFill="1" applyBorder="1" applyAlignment="1">
      <alignment horizontal="center"/>
    </xf>
    <xf numFmtId="0" fontId="12" fillId="0" borderId="19" xfId="2" applyFont="1" applyBorder="1" applyAlignment="1">
      <alignment vertical="center" wrapText="1"/>
    </xf>
    <xf numFmtId="3" fontId="15" fillId="0" borderId="20" xfId="2" applyNumberFormat="1" applyFont="1" applyFill="1" applyBorder="1" applyAlignment="1">
      <alignment horizontal="center" vertical="center"/>
    </xf>
    <xf numFmtId="3" fontId="15" fillId="0" borderId="21" xfId="2" applyNumberFormat="1" applyFont="1" applyFill="1" applyBorder="1" applyAlignment="1">
      <alignment horizontal="center" vertical="center"/>
    </xf>
    <xf numFmtId="3" fontId="12" fillId="0" borderId="19" xfId="2" applyNumberFormat="1" applyFont="1" applyFill="1" applyBorder="1" applyAlignment="1">
      <alignment horizontal="center"/>
    </xf>
    <xf numFmtId="0" fontId="12" fillId="0" borderId="19" xfId="2" applyFont="1" applyBorder="1" applyAlignment="1">
      <alignment horizontal="center" vertical="center" wrapText="1"/>
    </xf>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3" borderId="25" xfId="0" applyNumberFormat="1" applyFont="1" applyFill="1" applyBorder="1" applyAlignment="1">
      <alignment horizontal="right" vertical="center"/>
    </xf>
    <xf numFmtId="3" fontId="14" fillId="3" borderId="26" xfId="0" applyNumberFormat="1" applyFont="1" applyFill="1" applyBorder="1" applyAlignment="1">
      <alignment horizontal="right" vertical="center"/>
    </xf>
    <xf numFmtId="3" fontId="14" fillId="3" borderId="27" xfId="0" applyNumberFormat="1" applyFont="1" applyFill="1" applyBorder="1" applyAlignment="1">
      <alignment horizontal="right" vertical="center"/>
    </xf>
    <xf numFmtId="0" fontId="12" fillId="0" borderId="2" xfId="2" applyFont="1" applyBorder="1" applyAlignment="1">
      <alignment vertical="center" wrapText="1"/>
    </xf>
    <xf numFmtId="0" fontId="12" fillId="0" borderId="2" xfId="2" applyFont="1" applyBorder="1" applyAlignment="1">
      <alignment horizontal="center" vertical="center" wrapText="1"/>
    </xf>
    <xf numFmtId="0" fontId="15" fillId="0" borderId="0" xfId="0" applyFont="1"/>
    <xf numFmtId="0" fontId="15" fillId="0" borderId="3" xfId="0" applyFont="1" applyFill="1" applyBorder="1" applyAlignment="1">
      <alignment wrapText="1"/>
    </xf>
    <xf numFmtId="0" fontId="15" fillId="0" borderId="0" xfId="0" applyFont="1" applyFill="1" applyBorder="1" applyAlignment="1">
      <alignment horizontal="left" vertical="center"/>
    </xf>
    <xf numFmtId="0" fontId="12" fillId="0" borderId="0" xfId="2" applyFont="1" applyBorder="1" applyAlignment="1">
      <alignment vertical="center" wrapText="1"/>
    </xf>
    <xf numFmtId="3" fontId="15" fillId="3" borderId="0"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0" borderId="0" xfId="6" applyNumberFormat="1" applyFont="1" applyFill="1" applyBorder="1" applyAlignment="1">
      <alignment horizontal="center" vertical="center"/>
    </xf>
    <xf numFmtId="3" fontId="15" fillId="0" borderId="3" xfId="6" applyNumberFormat="1" applyFont="1" applyFill="1" applyBorder="1" applyAlignment="1">
      <alignment horizontal="center" vertical="center"/>
    </xf>
    <xf numFmtId="0" fontId="15" fillId="0" borderId="4" xfId="2" applyFont="1" applyFill="1" applyBorder="1" applyAlignment="1">
      <alignment horizontal="left" vertical="center" wrapText="1"/>
    </xf>
    <xf numFmtId="3" fontId="15" fillId="0" borderId="4" xfId="2" applyNumberFormat="1" applyFont="1" applyFill="1" applyBorder="1" applyAlignment="1">
      <alignment horizontal="center" vertical="center"/>
    </xf>
    <xf numFmtId="0" fontId="15" fillId="0" borderId="0" xfId="2" applyFont="1" applyFill="1" applyBorder="1" applyAlignment="1">
      <alignment horizontal="center" vertical="center" wrapText="1"/>
    </xf>
    <xf numFmtId="0" fontId="0" fillId="0" borderId="0" xfId="0" applyAlignment="1">
      <alignment horizontal="left"/>
    </xf>
    <xf numFmtId="0" fontId="12" fillId="0" borderId="0" xfId="2" applyFont="1" applyBorder="1" applyAlignment="1">
      <alignment horizontal="center" vertical="center" wrapText="1"/>
    </xf>
    <xf numFmtId="0" fontId="20" fillId="0" borderId="0" xfId="2" applyFont="1" applyFill="1" applyBorder="1" applyAlignment="1">
      <alignment horizontal="left" vertical="center" wrapText="1" indent="3"/>
    </xf>
    <xf numFmtId="0" fontId="15" fillId="0" borderId="3" xfId="2" applyFont="1" applyFill="1" applyBorder="1" applyAlignment="1">
      <alignment horizontal="left" vertical="center" wrapText="1"/>
    </xf>
    <xf numFmtId="0" fontId="13" fillId="0" borderId="3" xfId="2" applyFont="1" applyBorder="1" applyAlignment="1">
      <alignment vertical="center"/>
    </xf>
    <xf numFmtId="0" fontId="21" fillId="0" borderId="0" xfId="2" applyFont="1" applyFill="1" applyBorder="1" applyAlignment="1">
      <alignment horizontal="left" vertical="center" indent="2"/>
    </xf>
    <xf numFmtId="0" fontId="13" fillId="0" borderId="3" xfId="2" applyFont="1" applyFill="1" applyBorder="1" applyAlignment="1">
      <alignment vertical="center"/>
    </xf>
    <xf numFmtId="0" fontId="13" fillId="0" borderId="3" xfId="2" applyFont="1" applyBorder="1" applyAlignment="1">
      <alignment horizontal="center"/>
    </xf>
    <xf numFmtId="0" fontId="13" fillId="0" borderId="14" xfId="2" applyFont="1" applyBorder="1" applyAlignment="1">
      <alignment horizontal="center" vertical="center" wrapText="1"/>
    </xf>
    <xf numFmtId="0" fontId="14" fillId="0" borderId="0" xfId="2" applyFont="1" applyFill="1" applyBorder="1" applyAlignment="1">
      <alignment vertical="center" wrapText="1"/>
    </xf>
    <xf numFmtId="0" fontId="21" fillId="0" borderId="0" xfId="2" applyFont="1" applyFill="1" applyBorder="1" applyAlignment="1">
      <alignment horizontal="left" vertical="center" wrapText="1" indent="2"/>
    </xf>
    <xf numFmtId="0" fontId="15" fillId="0" borderId="3" xfId="0" applyFont="1" applyFill="1" applyBorder="1" applyAlignment="1">
      <alignment horizontal="left" vertical="center" wrapText="1" indent="2"/>
    </xf>
    <xf numFmtId="14" fontId="12" fillId="0" borderId="3" xfId="0" applyNumberFormat="1" applyFont="1" applyFill="1" applyBorder="1" applyAlignment="1">
      <alignment vertical="center" wrapText="1"/>
    </xf>
    <xf numFmtId="0" fontId="12" fillId="0" borderId="3" xfId="0" applyFont="1" applyFill="1" applyBorder="1" applyAlignment="1">
      <alignment horizontal="left" vertical="center" wrapText="1" indent="1"/>
    </xf>
    <xf numFmtId="166" fontId="15" fillId="0" borderId="0" xfId="1" applyNumberFormat="1" applyFont="1" applyFill="1" applyBorder="1" applyAlignment="1">
      <alignment horizontal="center" vertical="center"/>
    </xf>
    <xf numFmtId="166" fontId="12" fillId="0" borderId="3" xfId="1" applyNumberFormat="1" applyFont="1" applyFill="1" applyBorder="1" applyAlignment="1">
      <alignment horizontal="center" vertical="center"/>
    </xf>
    <xf numFmtId="9" fontId="12" fillId="0" borderId="1" xfId="1" applyFont="1" applyFill="1" applyBorder="1" applyAlignment="1">
      <alignment horizontal="center" vertical="center" wrapText="1"/>
    </xf>
    <xf numFmtId="3" fontId="15" fillId="0" borderId="17"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4" fillId="0" borderId="2" xfId="2" applyNumberFormat="1" applyFont="1" applyFill="1" applyBorder="1" applyAlignment="1">
      <alignment horizontal="center" vertical="center"/>
    </xf>
    <xf numFmtId="3" fontId="14" fillId="0" borderId="16" xfId="2" applyNumberFormat="1" applyFont="1" applyFill="1" applyBorder="1" applyAlignment="1">
      <alignment horizontal="center" vertical="center"/>
    </xf>
    <xf numFmtId="3" fontId="14" fillId="0" borderId="0" xfId="2" applyNumberFormat="1" applyFont="1" applyFill="1" applyBorder="1" applyAlignment="1">
      <alignment horizontal="center" vertical="center"/>
    </xf>
    <xf numFmtId="3" fontId="14" fillId="0" borderId="17" xfId="2" applyNumberFormat="1" applyFont="1" applyFill="1" applyBorder="1" applyAlignment="1">
      <alignment horizontal="center" vertical="center"/>
    </xf>
    <xf numFmtId="3" fontId="14" fillId="0" borderId="0" xfId="7" applyNumberFormat="1" applyFont="1" applyFill="1" applyBorder="1" applyAlignment="1">
      <alignment horizontal="center" vertical="center"/>
    </xf>
    <xf numFmtId="3" fontId="14" fillId="0" borderId="17" xfId="7" applyNumberFormat="1" applyFont="1" applyFill="1" applyBorder="1" applyAlignment="1">
      <alignment horizontal="center" vertical="center"/>
    </xf>
    <xf numFmtId="3" fontId="13" fillId="0" borderId="3" xfId="7" applyNumberFormat="1" applyFont="1" applyFill="1" applyBorder="1" applyAlignment="1">
      <alignment horizontal="center" vertical="center"/>
    </xf>
    <xf numFmtId="3" fontId="13" fillId="0" borderId="15" xfId="7" applyNumberFormat="1" applyFont="1" applyFill="1" applyBorder="1" applyAlignment="1">
      <alignment horizontal="center" vertical="center"/>
    </xf>
    <xf numFmtId="3" fontId="15" fillId="3" borderId="17" xfId="2" applyNumberFormat="1" applyFont="1" applyFill="1" applyBorder="1" applyAlignment="1">
      <alignment horizontal="center" vertical="center"/>
    </xf>
    <xf numFmtId="3" fontId="15" fillId="3" borderId="0" xfId="2" applyNumberFormat="1" applyFont="1" applyFill="1" applyBorder="1" applyAlignment="1">
      <alignment horizontal="center" vertical="center"/>
    </xf>
    <xf numFmtId="3" fontId="15" fillId="0" borderId="15" xfId="2" applyNumberFormat="1" applyFont="1" applyFill="1" applyBorder="1" applyAlignment="1">
      <alignment horizontal="center"/>
    </xf>
    <xf numFmtId="3" fontId="15" fillId="0" borderId="19" xfId="2" applyNumberFormat="1" applyFont="1" applyFill="1" applyBorder="1" applyAlignment="1">
      <alignment horizontal="center"/>
    </xf>
    <xf numFmtId="3" fontId="15" fillId="0" borderId="3" xfId="2" applyNumberFormat="1" applyFont="1" applyFill="1" applyBorder="1" applyAlignment="1">
      <alignment horizontal="center"/>
    </xf>
    <xf numFmtId="3" fontId="12" fillId="0" borderId="3" xfId="0" applyNumberFormat="1" applyFont="1" applyBorder="1" applyAlignment="1">
      <alignment horizontal="center" vertical="center"/>
    </xf>
    <xf numFmtId="0" fontId="14" fillId="0" borderId="6" xfId="0" quotePrefix="1" applyFont="1" applyBorder="1"/>
    <xf numFmtId="3" fontId="14" fillId="0" borderId="0" xfId="2" applyNumberFormat="1" applyFont="1" applyFill="1" applyBorder="1" applyAlignment="1">
      <alignment horizontal="center" vertical="center" wrapText="1"/>
    </xf>
    <xf numFmtId="3" fontId="14" fillId="3" borderId="0" xfId="2" applyNumberFormat="1" applyFont="1" applyFill="1" applyBorder="1" applyAlignment="1">
      <alignment horizontal="center" vertical="center"/>
    </xf>
    <xf numFmtId="3" fontId="13" fillId="0" borderId="3" xfId="2" applyNumberFormat="1" applyFont="1" applyFill="1" applyBorder="1" applyAlignment="1">
      <alignment horizontal="center" vertical="center"/>
    </xf>
    <xf numFmtId="165" fontId="14" fillId="0" borderId="0" xfId="2" applyNumberFormat="1" applyFont="1" applyFill="1" applyBorder="1" applyAlignment="1">
      <alignment horizontal="center" vertical="center"/>
    </xf>
    <xf numFmtId="3" fontId="14" fillId="3" borderId="0" xfId="2" applyNumberFormat="1" applyFont="1" applyFill="1" applyBorder="1" applyAlignment="1">
      <alignment horizontal="center" vertical="center" wrapText="1"/>
    </xf>
    <xf numFmtId="3" fontId="13" fillId="3" borderId="3" xfId="2" applyNumberFormat="1" applyFont="1" applyFill="1" applyBorder="1" applyAlignment="1">
      <alignment horizontal="center" vertical="center"/>
    </xf>
    <xf numFmtId="3" fontId="14" fillId="3" borderId="2" xfId="2" applyNumberFormat="1" applyFont="1" applyFill="1" applyBorder="1" applyAlignment="1">
      <alignment horizontal="center" vertical="center"/>
    </xf>
    <xf numFmtId="3" fontId="15" fillId="3" borderId="21"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5" fillId="3" borderId="4" xfId="2" applyNumberFormat="1" applyFont="1" applyFill="1" applyBorder="1" applyAlignment="1">
      <alignment horizontal="center" vertical="center"/>
    </xf>
    <xf numFmtId="3" fontId="15" fillId="3" borderId="9" xfId="2" applyNumberFormat="1" applyFont="1" applyFill="1" applyBorder="1" applyAlignment="1">
      <alignment horizontal="center" vertical="center"/>
    </xf>
    <xf numFmtId="3" fontId="14" fillId="0" borderId="0" xfId="2" applyNumberFormat="1" applyFont="1" applyFill="1" applyBorder="1" applyAlignment="1">
      <alignment horizontal="center"/>
    </xf>
    <xf numFmtId="0" fontId="14" fillId="0" borderId="0" xfId="2" applyFont="1" applyFill="1" applyBorder="1"/>
    <xf numFmtId="0" fontId="14" fillId="0" borderId="0" xfId="2" applyFont="1" applyFill="1" applyBorder="1" applyAlignment="1">
      <alignment horizontal="left" indent="2"/>
    </xf>
    <xf numFmtId="3" fontId="14" fillId="0" borderId="0" xfId="2" applyNumberFormat="1" applyFont="1" applyFill="1" applyBorder="1" applyAlignment="1">
      <alignment horizontal="center" wrapText="1"/>
    </xf>
    <xf numFmtId="0" fontId="14" fillId="0" borderId="0" xfId="2" applyFont="1" applyFill="1" applyBorder="1" applyAlignment="1">
      <alignment wrapText="1"/>
    </xf>
    <xf numFmtId="0" fontId="14" fillId="0" borderId="0" xfId="2" applyFont="1" applyFill="1" applyBorder="1" applyAlignment="1">
      <alignment horizontal="left" vertical="center" wrapText="1"/>
    </xf>
    <xf numFmtId="0" fontId="13" fillId="0" borderId="3" xfId="2" applyFont="1" applyFill="1" applyBorder="1" applyAlignment="1">
      <alignment horizontal="left" vertical="center" wrapText="1"/>
    </xf>
    <xf numFmtId="9" fontId="13" fillId="0" borderId="3" xfId="2" applyNumberFormat="1" applyFont="1" applyBorder="1" applyAlignment="1">
      <alignment horizontal="center"/>
    </xf>
    <xf numFmtId="0" fontId="13" fillId="0" borderId="3" xfId="2" applyFont="1" applyFill="1" applyBorder="1"/>
    <xf numFmtId="0" fontId="13" fillId="0" borderId="2" xfId="2" applyFont="1" applyBorder="1" applyAlignment="1">
      <alignment horizontal="left" vertical="center"/>
    </xf>
    <xf numFmtId="0" fontId="15" fillId="0" borderId="0" xfId="2" applyFont="1" applyFill="1" applyBorder="1" applyAlignment="1">
      <alignment horizontal="left" vertical="center" wrapText="1" indent="1"/>
    </xf>
    <xf numFmtId="0" fontId="12" fillId="0" borderId="1" xfId="2" applyFont="1" applyFill="1" applyBorder="1" applyAlignment="1">
      <alignment horizontal="center" vertical="center" wrapText="1"/>
    </xf>
    <xf numFmtId="0" fontId="12" fillId="0" borderId="8" xfId="2" applyFont="1" applyFill="1" applyBorder="1" applyAlignment="1">
      <alignment horizontal="left" vertical="center" wrapText="1" indent="1"/>
    </xf>
    <xf numFmtId="3" fontId="12" fillId="0" borderId="8" xfId="2" applyNumberFormat="1" applyFont="1" applyFill="1" applyBorder="1" applyAlignment="1">
      <alignment horizontal="center" vertical="center"/>
    </xf>
    <xf numFmtId="0" fontId="13" fillId="0" borderId="8" xfId="0" applyFont="1" applyBorder="1" applyAlignment="1">
      <alignment horizontal="center"/>
    </xf>
    <xf numFmtId="0" fontId="12" fillId="0" borderId="0" xfId="2" applyFont="1" applyFill="1" applyBorder="1" applyAlignment="1">
      <alignment wrapText="1"/>
    </xf>
    <xf numFmtId="1" fontId="15" fillId="0" borderId="0" xfId="8" applyNumberFormat="1" applyFont="1" applyFill="1" applyBorder="1" applyAlignment="1">
      <alignment horizontal="center" vertical="center" wrapText="1"/>
    </xf>
    <xf numFmtId="0" fontId="12" fillId="0" borderId="5" xfId="2" applyFont="1" applyFill="1" applyBorder="1" applyAlignment="1">
      <alignment horizontal="center" vertical="center" wrapText="1"/>
    </xf>
    <xf numFmtId="3" fontId="15" fillId="0" borderId="3" xfId="2" applyNumberFormat="1" applyFont="1" applyFill="1" applyBorder="1" applyAlignment="1">
      <alignment horizontal="center" vertical="center"/>
    </xf>
    <xf numFmtId="0" fontId="15" fillId="0" borderId="0" xfId="2" applyFont="1" applyFill="1" applyBorder="1" applyAlignment="1">
      <alignment horizontal="left" wrapText="1"/>
    </xf>
    <xf numFmtId="0" fontId="15" fillId="0" borderId="0" xfId="2" applyFont="1" applyFill="1" applyBorder="1" applyAlignment="1">
      <alignment horizontal="left" wrapText="1" indent="2"/>
    </xf>
    <xf numFmtId="0" fontId="12" fillId="0" borderId="6" xfId="2" applyFont="1" applyFill="1" applyBorder="1" applyAlignment="1">
      <alignment horizontal="left" vertical="center" wrapText="1"/>
    </xf>
    <xf numFmtId="9" fontId="12" fillId="3" borderId="6" xfId="8" applyFont="1" applyFill="1" applyBorder="1" applyAlignment="1">
      <alignment horizontal="center" vertical="center" wrapText="1"/>
    </xf>
    <xf numFmtId="0" fontId="12" fillId="0" borderId="10" xfId="2" applyFont="1" applyFill="1" applyBorder="1" applyAlignment="1">
      <alignment wrapText="1"/>
    </xf>
    <xf numFmtId="3" fontId="15" fillId="0" borderId="10" xfId="2" applyNumberFormat="1" applyFont="1" applyFill="1" applyBorder="1" applyAlignment="1">
      <alignment horizontal="center" vertical="center"/>
    </xf>
    <xf numFmtId="0" fontId="15" fillId="0" borderId="3" xfId="2" applyFont="1" applyFill="1" applyBorder="1" applyAlignment="1">
      <alignment horizontal="left" wrapText="1" indent="2"/>
    </xf>
    <xf numFmtId="0" fontId="15" fillId="0" borderId="3" xfId="2" applyFont="1" applyFill="1" applyBorder="1" applyAlignment="1">
      <alignment horizontal="left" wrapText="1"/>
    </xf>
    <xf numFmtId="0" fontId="12" fillId="0" borderId="9" xfId="2" applyFont="1" applyFill="1" applyBorder="1" applyAlignment="1">
      <alignment horizontal="left" wrapText="1"/>
    </xf>
    <xf numFmtId="3" fontId="15" fillId="0" borderId="9" xfId="2" applyNumberFormat="1" applyFont="1" applyFill="1" applyBorder="1" applyAlignment="1">
      <alignment horizontal="center" vertical="center"/>
    </xf>
    <xf numFmtId="0" fontId="14" fillId="0" borderId="0" xfId="2" applyFont="1" applyBorder="1" applyAlignment="1">
      <alignment horizontal="left" vertical="center"/>
    </xf>
    <xf numFmtId="0" fontId="14" fillId="0" borderId="0" xfId="2" applyFont="1" applyFill="1" applyBorder="1" applyAlignment="1">
      <alignment horizontal="left" vertical="center"/>
    </xf>
    <xf numFmtId="0" fontId="13" fillId="0" borderId="3" xfId="2" applyFont="1" applyBorder="1" applyAlignment="1">
      <alignment horizontal="center" vertical="center"/>
    </xf>
    <xf numFmtId="0" fontId="13" fillId="0" borderId="0" xfId="2" applyFont="1" applyBorder="1" applyAlignment="1">
      <alignment horizontal="left" vertical="center"/>
    </xf>
    <xf numFmtId="9" fontId="13" fillId="3" borderId="0" xfId="2" applyNumberFormat="1" applyFont="1" applyFill="1" applyBorder="1" applyAlignment="1">
      <alignment horizontal="center" vertical="center" wrapText="1"/>
    </xf>
    <xf numFmtId="0" fontId="13" fillId="0" borderId="0" xfId="2" applyFont="1" applyFill="1" applyBorder="1" applyAlignment="1">
      <alignment horizontal="left" vertical="center"/>
    </xf>
    <xf numFmtId="3" fontId="14" fillId="3" borderId="9" xfId="2" applyNumberFormat="1" applyFont="1" applyFill="1" applyBorder="1" applyAlignment="1">
      <alignment horizontal="center" vertical="center"/>
    </xf>
    <xf numFmtId="0" fontId="14" fillId="0" borderId="0" xfId="2" applyFont="1" applyFill="1" applyBorder="1" applyAlignment="1">
      <alignment horizontal="left" vertical="center" indent="2"/>
    </xf>
    <xf numFmtId="3" fontId="14" fillId="0" borderId="3" xfId="2" applyNumberFormat="1" applyFont="1" applyFill="1" applyBorder="1" applyAlignment="1">
      <alignment horizontal="center" vertical="center"/>
    </xf>
    <xf numFmtId="0" fontId="13" fillId="0" borderId="2" xfId="2" applyFont="1" applyFill="1" applyBorder="1" applyAlignment="1">
      <alignment horizontal="left" vertical="center"/>
    </xf>
    <xf numFmtId="0" fontId="14"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4" fillId="0" borderId="3" xfId="2" applyFont="1" applyFill="1" applyBorder="1" applyAlignment="1">
      <alignment horizontal="left" vertical="center"/>
    </xf>
    <xf numFmtId="0" fontId="14" fillId="0" borderId="0" xfId="2" applyFont="1" applyFill="1" applyBorder="1" applyAlignment="1">
      <alignment horizontal="left" vertical="center" wrapText="1" indent="4"/>
    </xf>
    <xf numFmtId="0" fontId="15" fillId="0" borderId="1" xfId="2" applyFont="1" applyFill="1" applyBorder="1" applyAlignment="1">
      <alignment vertical="center" wrapText="1"/>
    </xf>
    <xf numFmtId="3" fontId="14" fillId="0" borderId="1" xfId="2" applyNumberFormat="1" applyFont="1" applyFill="1" applyBorder="1" applyAlignment="1">
      <alignment horizontal="center" vertical="center"/>
    </xf>
    <xf numFmtId="0" fontId="17" fillId="0" borderId="3" xfId="0" applyFont="1" applyBorder="1"/>
    <xf numFmtId="0" fontId="13" fillId="0" borderId="8" xfId="0" applyFont="1" applyBorder="1" applyAlignment="1">
      <alignment horizontal="center" vertical="center"/>
    </xf>
    <xf numFmtId="0" fontId="15" fillId="0" borderId="0" xfId="0" applyFont="1" applyFill="1" applyBorder="1" applyAlignment="1"/>
    <xf numFmtId="3" fontId="15" fillId="0" borderId="0" xfId="0" applyNumberFormat="1" applyFont="1" applyBorder="1" applyAlignment="1">
      <alignment horizontal="right" indent="1"/>
    </xf>
    <xf numFmtId="3" fontId="27" fillId="0" borderId="0" xfId="0" applyNumberFormat="1" applyFont="1" applyFill="1" applyBorder="1" applyAlignment="1">
      <alignment horizontal="center" vertical="center"/>
    </xf>
    <xf numFmtId="0" fontId="12" fillId="0" borderId="0" xfId="0" applyFont="1" applyFill="1" applyBorder="1" applyAlignment="1">
      <alignment horizontal="left" wrapText="1"/>
    </xf>
    <xf numFmtId="10" fontId="15" fillId="0" borderId="3" xfId="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3" fontId="27"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0" fontId="15" fillId="0" borderId="0" xfId="1" applyNumberFormat="1" applyFont="1" applyFill="1" applyBorder="1" applyAlignment="1">
      <alignment horizontal="center" vertical="center" wrapText="1"/>
    </xf>
    <xf numFmtId="0" fontId="8" fillId="0" borderId="0" xfId="0" applyFont="1" applyFill="1" applyBorder="1" applyAlignment="1">
      <alignment horizontal="left" vertical="center" wrapText="1" indent="2"/>
    </xf>
    <xf numFmtId="0" fontId="15" fillId="0" borderId="0" xfId="0" applyFont="1" applyFill="1" applyBorder="1" applyAlignment="1">
      <alignment horizontal="left" vertical="center" wrapText="1" indent="3"/>
    </xf>
    <xf numFmtId="0" fontId="14" fillId="0" borderId="0" xfId="0" applyFont="1" applyFill="1" applyBorder="1" applyAlignment="1">
      <alignment horizontal="left" indent="3"/>
    </xf>
    <xf numFmtId="0" fontId="15" fillId="0" borderId="8" xfId="0" applyFont="1" applyFill="1" applyBorder="1" applyAlignment="1">
      <alignment horizontal="left" vertical="center" wrapText="1" indent="2"/>
    </xf>
    <xf numFmtId="0" fontId="28" fillId="0" borderId="0" xfId="0" applyFont="1" applyFill="1" applyBorder="1"/>
    <xf numFmtId="0" fontId="0" fillId="2" borderId="0" xfId="0" applyFill="1"/>
    <xf numFmtId="0" fontId="29" fillId="2" borderId="0" xfId="0" applyFont="1" applyFill="1" applyBorder="1"/>
    <xf numFmtId="0" fontId="13" fillId="0" borderId="0" xfId="0" applyFont="1" applyFill="1" applyAlignment="1">
      <alignment horizontal="left"/>
    </xf>
    <xf numFmtId="0" fontId="13" fillId="2" borderId="0" xfId="0" applyFont="1" applyFill="1" applyAlignment="1">
      <alignment horizontal="left"/>
    </xf>
    <xf numFmtId="0" fontId="14" fillId="0" borderId="0" xfId="0" applyFont="1" applyFill="1"/>
    <xf numFmtId="0" fontId="14" fillId="2" borderId="0" xfId="0" applyFont="1" applyFill="1"/>
    <xf numFmtId="0" fontId="13" fillId="0" borderId="0" xfId="0" applyFont="1" applyAlignment="1">
      <alignment horizontal="left"/>
    </xf>
    <xf numFmtId="14" fontId="14" fillId="0" borderId="0" xfId="0" applyNumberFormat="1" applyFont="1" applyFill="1" applyAlignment="1">
      <alignment horizontal="right"/>
    </xf>
    <xf numFmtId="0" fontId="14" fillId="0" borderId="0" xfId="0" applyFont="1" applyAlignment="1">
      <alignment horizontal="right"/>
    </xf>
    <xf numFmtId="0" fontId="14" fillId="0" borderId="0" xfId="0" applyFont="1" applyFill="1" applyAlignment="1">
      <alignment horizontal="left"/>
    </xf>
    <xf numFmtId="0" fontId="15" fillId="0" borderId="0" xfId="4" applyFont="1" applyFill="1" applyBorder="1"/>
    <xf numFmtId="0" fontId="30" fillId="0" borderId="0" xfId="0" applyFont="1" applyFill="1" applyAlignment="1"/>
    <xf numFmtId="0" fontId="13" fillId="0" borderId="0" xfId="0" applyFont="1" applyFill="1" applyAlignment="1"/>
    <xf numFmtId="0" fontId="30" fillId="0" borderId="6" xfId="0" applyFont="1" applyFill="1" applyBorder="1" applyAlignment="1"/>
    <xf numFmtId="0" fontId="15" fillId="2" borderId="0" xfId="0" applyFont="1" applyFill="1" applyBorder="1" applyAlignment="1">
      <alignment horizontal="center"/>
    </xf>
    <xf numFmtId="0" fontId="15" fillId="2" borderId="0" xfId="0" applyFont="1" applyFill="1" applyBorder="1"/>
    <xf numFmtId="0" fontId="15" fillId="0" borderId="0" xfId="4" applyFont="1" applyFill="1" applyBorder="1" applyAlignment="1">
      <alignment horizontal="left"/>
    </xf>
    <xf numFmtId="0" fontId="15" fillId="0" borderId="8" xfId="4" applyFont="1" applyFill="1" applyBorder="1"/>
    <xf numFmtId="3" fontId="12" fillId="0" borderId="10"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10" fontId="12" fillId="0" borderId="4" xfId="1" applyNumberFormat="1" applyFont="1" applyFill="1" applyBorder="1" applyAlignment="1">
      <alignment horizontal="center" vertical="center"/>
    </xf>
    <xf numFmtId="0" fontId="15" fillId="0" borderId="4" xfId="0" applyFont="1" applyFill="1" applyBorder="1" applyAlignment="1">
      <alignment horizontal="center" vertical="center"/>
    </xf>
    <xf numFmtId="3" fontId="15" fillId="0" borderId="10" xfId="0" applyNumberFormat="1" applyFont="1" applyFill="1" applyBorder="1" applyAlignment="1">
      <alignment horizontal="center" vertical="center"/>
    </xf>
    <xf numFmtId="0" fontId="15" fillId="0" borderId="10" xfId="0" applyFont="1" applyFill="1" applyBorder="1" applyAlignment="1">
      <alignment horizontal="justify" vertical="center" wrapText="1"/>
    </xf>
    <xf numFmtId="14" fontId="12" fillId="0" borderId="10" xfId="0" applyNumberFormat="1" applyFont="1" applyFill="1" applyBorder="1" applyAlignment="1">
      <alignment horizontal="center" vertical="center"/>
    </xf>
    <xf numFmtId="0" fontId="12" fillId="0" borderId="15" xfId="2" applyFont="1" applyFill="1" applyBorder="1" applyAlignment="1">
      <alignment horizontal="center" vertical="center" wrapText="1"/>
    </xf>
    <xf numFmtId="3" fontId="12" fillId="0" borderId="28" xfId="2"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3" fillId="0" borderId="2" xfId="2" applyNumberFormat="1" applyFont="1" applyFill="1" applyBorder="1" applyAlignment="1">
      <alignment horizontal="center" vertical="center"/>
    </xf>
    <xf numFmtId="3" fontId="13" fillId="3" borderId="2" xfId="2" applyNumberFormat="1" applyFont="1" applyFill="1" applyBorder="1" applyAlignment="1">
      <alignment horizontal="center" vertical="center"/>
    </xf>
    <xf numFmtId="3" fontId="14" fillId="3" borderId="3" xfId="2" applyNumberFormat="1" applyFont="1" applyFill="1" applyBorder="1" applyAlignment="1">
      <alignment horizontal="center" vertical="center"/>
    </xf>
    <xf numFmtId="0" fontId="13" fillId="0" borderId="6" xfId="0" applyFont="1" applyFill="1" applyBorder="1" applyAlignment="1"/>
    <xf numFmtId="0" fontId="25" fillId="0" borderId="0" xfId="0" applyFont="1"/>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xf>
    <xf numFmtId="14" fontId="12" fillId="0" borderId="1" xfId="0" applyNumberFormat="1" applyFont="1" applyFill="1" applyBorder="1" applyAlignment="1">
      <alignment horizontal="center" vertical="center" wrapText="1"/>
    </xf>
    <xf numFmtId="10" fontId="0" fillId="0" borderId="0" xfId="0" applyNumberFormat="1"/>
    <xf numFmtId="0" fontId="12" fillId="0"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2" applyFont="1" applyBorder="1" applyAlignment="1">
      <alignment horizontal="center" vertical="center" wrapText="1"/>
    </xf>
    <xf numFmtId="0" fontId="13" fillId="0" borderId="1" xfId="2" applyFont="1" applyBorder="1" applyAlignment="1">
      <alignment horizontal="center" vertical="center" wrapText="1"/>
    </xf>
    <xf numFmtId="0" fontId="12" fillId="0" borderId="8" xfId="0" applyFont="1" applyBorder="1" applyAlignment="1">
      <alignment horizontal="center" vertical="center"/>
    </xf>
    <xf numFmtId="0" fontId="15"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left"/>
    </xf>
    <xf numFmtId="0" fontId="12" fillId="0" borderId="1" xfId="2" applyFont="1" applyFill="1" applyBorder="1" applyAlignment="1">
      <alignment horizontal="center" vertical="center" wrapText="1"/>
    </xf>
    <xf numFmtId="0" fontId="15" fillId="0" borderId="10" xfId="0" applyFont="1" applyFill="1" applyBorder="1" applyAlignment="1">
      <alignment horizontal="center" vertical="center" wrapText="1"/>
    </xf>
    <xf numFmtId="3" fontId="14" fillId="0" borderId="0" xfId="0" applyNumberFormat="1" applyFont="1" applyFill="1" applyBorder="1" applyAlignment="1">
      <alignment horizontal="center" vertical="center"/>
    </xf>
    <xf numFmtId="0" fontId="12" fillId="0" borderId="0" xfId="8"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3" fontId="14" fillId="0" borderId="0" xfId="2" applyNumberFormat="1" applyFont="1" applyAlignment="1">
      <alignment horizontal="center" vertical="center"/>
    </xf>
    <xf numFmtId="3" fontId="14" fillId="0" borderId="0" xfId="2" applyNumberFormat="1" applyFont="1" applyAlignment="1">
      <alignment horizontal="center" vertical="center" wrapText="1"/>
    </xf>
    <xf numFmtId="3" fontId="14" fillId="3" borderId="0" xfId="2" applyNumberFormat="1" applyFont="1" applyFill="1" applyAlignment="1">
      <alignment horizontal="center" vertical="center"/>
    </xf>
    <xf numFmtId="3" fontId="14" fillId="0" borderId="3" xfId="2" applyNumberFormat="1" applyFont="1" applyBorder="1" applyAlignment="1">
      <alignment horizontal="center" vertical="center"/>
    </xf>
    <xf numFmtId="0" fontId="7" fillId="2" borderId="0" xfId="0" applyFont="1" applyFill="1" applyAlignment="1">
      <alignment vertical="center"/>
    </xf>
    <xf numFmtId="0" fontId="16" fillId="2" borderId="0" xfId="0" applyFont="1" applyFill="1"/>
    <xf numFmtId="164" fontId="10" fillId="0" borderId="0" xfId="0" applyNumberFormat="1" applyFont="1" applyAlignment="1">
      <alignment horizontal="left" vertical="center"/>
    </xf>
    <xf numFmtId="0" fontId="11" fillId="0" borderId="0" xfId="0" applyFont="1" applyAlignment="1">
      <alignment horizontal="center" vertical="center" wrapText="1"/>
    </xf>
    <xf numFmtId="14" fontId="12" fillId="0" borderId="3" xfId="0" applyNumberFormat="1" applyFont="1" applyBorder="1" applyAlignment="1">
      <alignment horizontal="center" vertical="center" wrapText="1"/>
    </xf>
    <xf numFmtId="0" fontId="15" fillId="0" borderId="2" xfId="0" applyFont="1" applyBorder="1" applyAlignment="1">
      <alignment vertical="center" wrapText="1"/>
    </xf>
    <xf numFmtId="3" fontId="15" fillId="0" borderId="2" xfId="0" applyNumberFormat="1" applyFont="1" applyBorder="1" applyAlignment="1">
      <alignment horizontal="center" vertical="center" wrapText="1"/>
    </xf>
    <xf numFmtId="3" fontId="15" fillId="0" borderId="16" xfId="0" applyNumberFormat="1" applyFont="1" applyBorder="1" applyAlignment="1">
      <alignment horizontal="center" vertical="center" wrapText="1"/>
    </xf>
    <xf numFmtId="0" fontId="15" fillId="0" borderId="0" xfId="0" applyFont="1" applyAlignment="1">
      <alignment vertical="center" wrapText="1"/>
    </xf>
    <xf numFmtId="3" fontId="15" fillId="0" borderId="0" xfId="0" applyNumberFormat="1" applyFont="1" applyAlignment="1">
      <alignment horizontal="center" vertical="center"/>
    </xf>
    <xf numFmtId="3" fontId="15" fillId="0" borderId="17" xfId="0" applyNumberFormat="1" applyFont="1" applyBorder="1" applyAlignment="1">
      <alignment horizontal="center" vertical="center"/>
    </xf>
    <xf numFmtId="3" fontId="15" fillId="3" borderId="0" xfId="0" applyNumberFormat="1" applyFont="1" applyFill="1" applyAlignment="1">
      <alignment horizontal="center" vertical="center"/>
    </xf>
    <xf numFmtId="0" fontId="15" fillId="0" borderId="3" xfId="0" applyFont="1" applyBorder="1" applyAlignment="1">
      <alignment vertical="center" wrapText="1"/>
    </xf>
    <xf numFmtId="3" fontId="15" fillId="0" borderId="3" xfId="0" applyNumberFormat="1" applyFont="1" applyBorder="1" applyAlignment="1">
      <alignment horizontal="center" vertical="center"/>
    </xf>
    <xf numFmtId="3" fontId="15" fillId="0" borderId="15" xfId="0" applyNumberFormat="1" applyFont="1" applyBorder="1" applyAlignment="1">
      <alignment horizontal="center" vertical="center"/>
    </xf>
    <xf numFmtId="0" fontId="12" fillId="0" borderId="0" xfId="0" applyFont="1" applyAlignment="1">
      <alignment horizontal="left"/>
    </xf>
    <xf numFmtId="9" fontId="13" fillId="0" borderId="1" xfId="2" applyNumberFormat="1" applyFont="1" applyBorder="1" applyAlignment="1">
      <alignment horizontal="center" vertical="center" wrapText="1"/>
    </xf>
    <xf numFmtId="0" fontId="14"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left" vertical="center" indent="2"/>
    </xf>
    <xf numFmtId="0" fontId="14" fillId="0" borderId="0" xfId="2" applyFont="1" applyAlignment="1">
      <alignment horizontal="left" vertical="center" wrapText="1" indent="2"/>
    </xf>
    <xf numFmtId="0" fontId="14" fillId="0" borderId="10" xfId="2" applyFont="1" applyBorder="1" applyAlignment="1">
      <alignment horizontal="left" vertical="center" indent="2"/>
    </xf>
    <xf numFmtId="0" fontId="14" fillId="0" borderId="10" xfId="2" applyFont="1" applyBorder="1" applyAlignment="1">
      <alignment horizontal="center" vertical="center"/>
    </xf>
    <xf numFmtId="0" fontId="14" fillId="0" borderId="11" xfId="0" applyFont="1" applyBorder="1" applyAlignment="1">
      <alignment horizontal="center" vertical="center"/>
    </xf>
    <xf numFmtId="0" fontId="14" fillId="0" borderId="11" xfId="2" applyFont="1" applyBorder="1" applyAlignment="1">
      <alignment horizontal="left" vertical="center"/>
    </xf>
    <xf numFmtId="0" fontId="14" fillId="0" borderId="11" xfId="2" applyFont="1" applyBorder="1" applyAlignment="1">
      <alignment horizontal="center" vertical="center"/>
    </xf>
    <xf numFmtId="0" fontId="14" fillId="0" borderId="0" xfId="2" applyFont="1" applyAlignment="1">
      <alignment horizontal="left" vertical="center" indent="4"/>
    </xf>
    <xf numFmtId="0" fontId="14" fillId="0" borderId="10" xfId="2" applyFont="1" applyBorder="1" applyAlignment="1">
      <alignment horizontal="left" vertical="center" indent="4"/>
    </xf>
    <xf numFmtId="0" fontId="14" fillId="0" borderId="3" xfId="2" applyFont="1" applyBorder="1" applyAlignment="1">
      <alignment vertical="center"/>
    </xf>
    <xf numFmtId="0" fontId="14" fillId="0" borderId="3" xfId="2" applyFont="1" applyBorder="1" applyAlignment="1">
      <alignment horizontal="center" vertical="center"/>
    </xf>
    <xf numFmtId="0" fontId="13" fillId="0" borderId="1" xfId="2" applyFont="1" applyBorder="1" applyAlignment="1">
      <alignment horizontal="center" vertical="center"/>
    </xf>
    <xf numFmtId="0" fontId="14" fillId="3" borderId="2" xfId="2" applyFont="1" applyFill="1" applyBorder="1" applyAlignment="1">
      <alignment horizontal="center" vertical="center"/>
    </xf>
    <xf numFmtId="9" fontId="14" fillId="3" borderId="2" xfId="2" applyNumberFormat="1" applyFont="1" applyFill="1" applyBorder="1" applyAlignment="1">
      <alignment horizontal="center" vertical="center" wrapText="1"/>
    </xf>
    <xf numFmtId="0" fontId="14" fillId="0" borderId="4" xfId="2" applyFont="1" applyBorder="1" applyAlignment="1">
      <alignment horizontal="left" vertical="center" wrapText="1" indent="2"/>
    </xf>
    <xf numFmtId="0" fontId="14" fillId="0" borderId="4" xfId="2" applyFont="1" applyBorder="1" applyAlignment="1">
      <alignment horizontal="center" vertical="center"/>
    </xf>
    <xf numFmtId="0" fontId="13" fillId="0" borderId="0" xfId="2" applyFont="1" applyAlignment="1">
      <alignment horizontal="left" vertical="center" wrapText="1"/>
    </xf>
    <xf numFmtId="0" fontId="14" fillId="3" borderId="0" xfId="2" applyFont="1" applyFill="1" applyAlignment="1">
      <alignment horizontal="center" vertical="center"/>
    </xf>
    <xf numFmtId="0" fontId="14" fillId="0" borderId="0" xfId="2" applyFont="1" applyAlignment="1">
      <alignment horizontal="left" vertical="center" wrapText="1"/>
    </xf>
    <xf numFmtId="0" fontId="14" fillId="0" borderId="4" xfId="2" applyFont="1" applyBorder="1" applyAlignment="1">
      <alignment horizontal="left" vertical="center" wrapText="1"/>
    </xf>
    <xf numFmtId="0" fontId="13" fillId="0" borderId="0" xfId="2" applyFont="1" applyAlignment="1">
      <alignment horizontal="left" vertical="center"/>
    </xf>
    <xf numFmtId="0" fontId="14" fillId="0" borderId="3" xfId="2" applyFont="1" applyBorder="1" applyAlignment="1">
      <alignment horizontal="left" vertical="center" indent="2"/>
    </xf>
    <xf numFmtId="0" fontId="14" fillId="0" borderId="2" xfId="2" applyFont="1" applyBorder="1" applyAlignment="1">
      <alignment horizontal="left" vertical="center"/>
    </xf>
    <xf numFmtId="0" fontId="14" fillId="0" borderId="2" xfId="2" applyFont="1" applyBorder="1" applyAlignment="1">
      <alignment horizontal="center" vertical="center"/>
    </xf>
    <xf numFmtId="0" fontId="14" fillId="0" borderId="4" xfId="2" applyFont="1" applyBorder="1" applyAlignment="1">
      <alignment horizontal="left" vertical="center" indent="2"/>
    </xf>
    <xf numFmtId="0" fontId="14" fillId="0" borderId="9" xfId="2" applyFont="1" applyBorder="1" applyAlignment="1">
      <alignment horizontal="left" vertical="center"/>
    </xf>
    <xf numFmtId="0" fontId="14" fillId="0" borderId="9" xfId="2" applyFont="1" applyBorder="1" applyAlignment="1">
      <alignment horizontal="center" vertical="center"/>
    </xf>
    <xf numFmtId="0" fontId="14" fillId="0" borderId="3" xfId="2" applyFont="1" applyBorder="1" applyAlignment="1">
      <alignment horizontal="left" vertical="center"/>
    </xf>
    <xf numFmtId="0" fontId="34" fillId="0" borderId="1" xfId="2" applyFont="1" applyBorder="1" applyAlignment="1">
      <alignment horizontal="center" vertical="center"/>
    </xf>
    <xf numFmtId="0" fontId="14" fillId="0" borderId="3" xfId="2" applyFont="1" applyBorder="1" applyAlignment="1">
      <alignment horizontal="left" vertical="center" wrapText="1"/>
    </xf>
    <xf numFmtId="0" fontId="14" fillId="0" borderId="2" xfId="0" applyFont="1" applyBorder="1"/>
    <xf numFmtId="0" fontId="14" fillId="3" borderId="0" xfId="2" applyFont="1" applyFill="1" applyAlignment="1">
      <alignment horizontal="center" vertical="center" wrapText="1"/>
    </xf>
    <xf numFmtId="0" fontId="14" fillId="0" borderId="0" xfId="2" applyFont="1" applyAlignment="1">
      <alignment horizontal="center" vertical="center" wrapText="1"/>
    </xf>
    <xf numFmtId="0" fontId="14" fillId="3" borderId="3" xfId="2" applyFont="1" applyFill="1" applyBorder="1" applyAlignment="1">
      <alignment horizontal="center" vertical="center"/>
    </xf>
    <xf numFmtId="0" fontId="12" fillId="0" borderId="0" xfId="9" applyFont="1" applyAlignment="1">
      <alignment horizontal="left" vertical="center"/>
    </xf>
    <xf numFmtId="3" fontId="12" fillId="0" borderId="0" xfId="7" applyNumberFormat="1" applyFont="1" applyFill="1" applyBorder="1" applyAlignment="1">
      <alignment horizontal="right" vertical="center" indent="2"/>
    </xf>
    <xf numFmtId="0" fontId="15" fillId="0" borderId="0" xfId="9" applyFont="1" applyAlignment="1">
      <alignment horizontal="left" vertical="center" wrapText="1"/>
    </xf>
    <xf numFmtId="3" fontId="15" fillId="0" borderId="0" xfId="7" applyNumberFormat="1" applyFont="1" applyFill="1" applyBorder="1" applyAlignment="1">
      <alignment horizontal="right" vertical="center" indent="2"/>
    </xf>
    <xf numFmtId="0" fontId="15" fillId="0" borderId="0" xfId="9" applyFont="1" applyAlignment="1">
      <alignment wrapText="1"/>
    </xf>
    <xf numFmtId="0" fontId="15" fillId="0" borderId="0" xfId="9" applyFont="1"/>
    <xf numFmtId="0" fontId="12" fillId="0" borderId="0" xfId="9" applyFont="1"/>
    <xf numFmtId="0" fontId="15" fillId="0" borderId="3" xfId="9" applyFont="1" applyBorder="1" applyAlignment="1">
      <alignment wrapText="1"/>
    </xf>
    <xf numFmtId="3" fontId="15" fillId="0" borderId="3" xfId="7" applyNumberFormat="1" applyFont="1" applyFill="1" applyBorder="1" applyAlignment="1">
      <alignment horizontal="right" vertical="center" indent="2"/>
    </xf>
    <xf numFmtId="3" fontId="14" fillId="0" borderId="0" xfId="0" applyNumberFormat="1" applyFont="1" applyFill="1" applyBorder="1" applyAlignment="1">
      <alignment horizontal="center" vertical="center"/>
    </xf>
    <xf numFmtId="164" fontId="15" fillId="0" borderId="0" xfId="10" applyNumberFormat="1" applyFont="1" applyFill="1" applyBorder="1" applyAlignment="1">
      <alignment vertical="center"/>
    </xf>
    <xf numFmtId="164" fontId="12" fillId="0" borderId="8" xfId="10" applyNumberFormat="1" applyFont="1" applyFill="1" applyBorder="1" applyAlignment="1">
      <alignment vertical="center"/>
    </xf>
    <xf numFmtId="0" fontId="13" fillId="0" borderId="3" xfId="2" applyFont="1" applyBorder="1" applyAlignment="1">
      <alignment horizontal="center" vertical="center"/>
    </xf>
    <xf numFmtId="3" fontId="14" fillId="0" borderId="0" xfId="0" applyNumberFormat="1" applyFont="1" applyAlignment="1">
      <alignment horizontal="center" vertical="center"/>
    </xf>
    <xf numFmtId="3" fontId="14" fillId="3" borderId="0" xfId="0" applyNumberFormat="1" applyFont="1" applyFill="1" applyAlignment="1">
      <alignment vertical="center"/>
    </xf>
    <xf numFmtId="3" fontId="14" fillId="0" borderId="10" xfId="0" applyNumberFormat="1" applyFont="1" applyBorder="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10" fontId="14" fillId="0" borderId="0" xfId="0" applyNumberFormat="1" applyFont="1"/>
    <xf numFmtId="0" fontId="15" fillId="0" borderId="0" xfId="0" applyFont="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2" fillId="0" borderId="0" xfId="0" applyNumberFormat="1" applyFont="1" applyAlignment="1">
      <alignment horizontal="center" vertical="center"/>
    </xf>
    <xf numFmtId="3" fontId="15" fillId="0" borderId="0"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3" fontId="12" fillId="0" borderId="3" xfId="0" applyNumberFormat="1" applyFont="1" applyFill="1" applyBorder="1" applyAlignment="1">
      <alignment horizontal="right" vertical="center"/>
    </xf>
    <xf numFmtId="3" fontId="15" fillId="0" borderId="0"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0" xfId="0" applyNumberFormat="1" applyFont="1" applyFill="1" applyBorder="1" applyAlignment="1">
      <alignment horizontal="center" vertical="center"/>
    </xf>
    <xf numFmtId="3" fontId="13" fillId="0" borderId="65" xfId="170" applyNumberFormat="1" applyFont="1" applyFill="1" applyBorder="1" applyProtection="1"/>
    <xf numFmtId="14" fontId="13" fillId="0" borderId="2" xfId="0" applyNumberFormat="1" applyFont="1" applyBorder="1" applyAlignment="1">
      <alignment horizontal="center"/>
    </xf>
    <xf numFmtId="3" fontId="14" fillId="0" borderId="0" xfId="170" applyNumberFormat="1" applyFont="1" applyFill="1" applyBorder="1" applyProtection="1"/>
    <xf numFmtId="10" fontId="14" fillId="0" borderId="0" xfId="1" applyNumberFormat="1" applyFont="1" applyFill="1" applyBorder="1"/>
    <xf numFmtId="10" fontId="15" fillId="0" borderId="0" xfId="1" applyNumberFormat="1" applyFont="1" applyFill="1" applyBorder="1" applyAlignment="1">
      <alignment horizontal="right" vertical="center"/>
    </xf>
    <xf numFmtId="166" fontId="14" fillId="0" borderId="0" xfId="170" applyNumberFormat="1" applyFont="1" applyFill="1" applyBorder="1" applyProtection="1"/>
    <xf numFmtId="10" fontId="14" fillId="0" borderId="0" xfId="1" applyNumberFormat="1" applyFont="1" applyFill="1" applyBorder="1"/>
    <xf numFmtId="10" fontId="15" fillId="0" borderId="0" xfId="1" applyNumberFormat="1" applyFont="1" applyFill="1" applyBorder="1" applyAlignment="1">
      <alignment horizontal="right" vertical="center"/>
    </xf>
    <xf numFmtId="10" fontId="14" fillId="0" borderId="0" xfId="0" applyNumberFormat="1" applyFont="1" applyFill="1" applyBorder="1"/>
    <xf numFmtId="3" fontId="14" fillId="0" borderId="0" xfId="0" applyNumberFormat="1" applyFont="1" applyFill="1" applyBorder="1"/>
    <xf numFmtId="3" fontId="15" fillId="0" borderId="0" xfId="0" applyNumberFormat="1" applyFont="1" applyFill="1" applyBorder="1" applyAlignment="1">
      <alignment horizontal="right" vertical="center"/>
    </xf>
    <xf numFmtId="10" fontId="15" fillId="0" borderId="0" xfId="1" applyNumberFormat="1" applyFont="1" applyFill="1" applyBorder="1" applyAlignment="1">
      <alignment horizontal="right" vertical="center"/>
    </xf>
    <xf numFmtId="3" fontId="14" fillId="0" borderId="0" xfId="0" applyNumberFormat="1" applyFont="1" applyFill="1" applyBorder="1"/>
    <xf numFmtId="3" fontId="15" fillId="0" borderId="0" xfId="0" applyNumberFormat="1" applyFont="1" applyFill="1" applyBorder="1" applyAlignment="1">
      <alignment horizontal="right" vertical="center"/>
    </xf>
    <xf numFmtId="10" fontId="15" fillId="0" borderId="8" xfId="1" applyNumberFormat="1" applyFont="1" applyFill="1" applyBorder="1" applyAlignment="1">
      <alignment horizontal="right" vertical="center"/>
    </xf>
    <xf numFmtId="3" fontId="15" fillId="0" borderId="0" xfId="0" applyNumberFormat="1" applyFont="1" applyFill="1" applyBorder="1" applyAlignment="1">
      <alignment horizontal="right" vertical="center"/>
    </xf>
    <xf numFmtId="10" fontId="14" fillId="0" borderId="0" xfId="1" applyNumberFormat="1" applyFont="1" applyFill="1" applyBorder="1"/>
    <xf numFmtId="178" fontId="12" fillId="0" borderId="0" xfId="10" applyNumberFormat="1" applyFont="1" applyFill="1" applyBorder="1" applyAlignment="1">
      <alignment horizontal="center" vertical="center"/>
    </xf>
    <xf numFmtId="178" fontId="12" fillId="0" borderId="0" xfId="10" applyNumberFormat="1" applyFont="1" applyFill="1" applyBorder="1" applyAlignment="1">
      <alignment horizontal="center"/>
    </xf>
    <xf numFmtId="178" fontId="15" fillId="0" borderId="0" xfId="10" applyNumberFormat="1" applyFont="1" applyFill="1" applyBorder="1" applyAlignment="1">
      <alignment horizontal="center" vertical="center"/>
    </xf>
    <xf numFmtId="178" fontId="12" fillId="0" borderId="3" xfId="10" applyNumberFormat="1" applyFont="1" applyFill="1" applyBorder="1" applyAlignment="1">
      <alignment horizontal="center" vertical="center"/>
    </xf>
    <xf numFmtId="14" fontId="26" fillId="2" borderId="5" xfId="0" applyNumberFormat="1" applyFont="1" applyFill="1" applyBorder="1" applyAlignment="1">
      <alignment horizontal="center"/>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8" fillId="0" borderId="0" xfId="0" applyNumberFormat="1" applyFont="1" applyFill="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horizontal="left"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xf>
    <xf numFmtId="14" fontId="13" fillId="0" borderId="3" xfId="0" applyNumberFormat="1" applyFont="1" applyBorder="1" applyAlignment="1">
      <alignment horizontal="left"/>
    </xf>
    <xf numFmtId="0" fontId="13" fillId="0" borderId="3" xfId="0" applyFont="1" applyBorder="1" applyAlignment="1">
      <alignment horizontal="left"/>
    </xf>
    <xf numFmtId="0" fontId="15" fillId="0" borderId="2"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32" fillId="0" borderId="0" xfId="0" applyNumberFormat="1" applyFont="1" applyFill="1" applyAlignment="1">
      <alignment horizontal="left" vertical="center" wrapText="1"/>
    </xf>
    <xf numFmtId="0" fontId="15" fillId="0" borderId="0" xfId="0" applyFont="1" applyFill="1" applyBorder="1" applyAlignment="1">
      <alignment horizontal="left" wrapText="1"/>
    </xf>
    <xf numFmtId="0" fontId="15" fillId="0" borderId="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23" fillId="0" borderId="11" xfId="0" applyFont="1" applyFill="1" applyBorder="1" applyAlignment="1">
      <alignment horizontal="left" vertical="center"/>
    </xf>
    <xf numFmtId="0" fontId="27" fillId="0" borderId="0" xfId="0" applyNumberFormat="1" applyFont="1" applyFill="1" applyAlignment="1">
      <alignment horizontal="left" vertical="center" wrapText="1"/>
    </xf>
    <xf numFmtId="14" fontId="12" fillId="0" borderId="1" xfId="0" applyNumberFormat="1" applyFont="1" applyFill="1" applyBorder="1" applyAlignment="1">
      <alignment horizontal="center" vertical="center" wrapText="1"/>
    </xf>
    <xf numFmtId="0" fontId="33" fillId="0" borderId="0" xfId="0" applyNumberFormat="1" applyFont="1" applyFill="1" applyAlignment="1">
      <alignment horizontal="left" vertical="center" wrapText="1"/>
    </xf>
    <xf numFmtId="0" fontId="12" fillId="0" borderId="11" xfId="0" applyFont="1" applyFill="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6" xfId="0" applyFont="1" applyFill="1" applyBorder="1" applyAlignment="1">
      <alignment horizontal="left" vertical="center" wrapText="1"/>
    </xf>
    <xf numFmtId="0" fontId="13" fillId="0" borderId="11" xfId="0" applyFont="1" applyFill="1" applyBorder="1" applyAlignment="1">
      <alignment horizontal="left"/>
    </xf>
    <xf numFmtId="0" fontId="13" fillId="0" borderId="6" xfId="0" applyFont="1" applyBorder="1" applyAlignment="1">
      <alignment horizontal="center" vertical="center" wrapText="1"/>
    </xf>
    <xf numFmtId="14" fontId="13" fillId="0" borderId="0" xfId="0" applyNumberFormat="1" applyFont="1" applyBorder="1" applyAlignment="1">
      <alignment horizontal="left"/>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0" borderId="18" xfId="2" applyFont="1" applyBorder="1" applyAlignment="1">
      <alignment horizontal="left" vertical="center" wrapText="1"/>
    </xf>
    <xf numFmtId="0" fontId="12" fillId="0" borderId="2" xfId="2" applyFont="1" applyBorder="1" applyAlignment="1">
      <alignment horizontal="center" vertical="center"/>
    </xf>
    <xf numFmtId="0" fontId="12" fillId="0" borderId="0" xfId="2" applyFont="1" applyBorder="1" applyAlignment="1">
      <alignment horizontal="center" vertical="center"/>
    </xf>
    <xf numFmtId="0" fontId="12" fillId="0" borderId="3" xfId="2"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0" xfId="0" applyFont="1" applyAlignment="1">
      <alignment horizontal="left" vertical="center" wrapText="1"/>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2" xfId="9" applyFont="1" applyBorder="1" applyAlignment="1">
      <alignment horizontal="center" vertical="center" wrapText="1"/>
    </xf>
    <xf numFmtId="0" fontId="12" fillId="0" borderId="3" xfId="9" applyFont="1" applyBorder="1" applyAlignment="1">
      <alignment horizontal="center" vertical="center" wrapText="1"/>
    </xf>
    <xf numFmtId="0" fontId="12" fillId="0" borderId="14" xfId="2" applyFont="1" applyBorder="1" applyAlignment="1">
      <alignment horizontal="center" vertical="center" wrapText="1"/>
    </xf>
    <xf numFmtId="0" fontId="12" fillId="0" borderId="18" xfId="2" applyFont="1" applyBorder="1" applyAlignment="1">
      <alignment horizontal="center" vertical="top" wrapText="1"/>
    </xf>
    <xf numFmtId="0" fontId="12" fillId="0" borderId="14" xfId="2" applyFont="1" applyBorder="1" applyAlignment="1">
      <alignment horizontal="center" vertical="top"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 xfId="2" applyFont="1" applyBorder="1" applyAlignment="1">
      <alignment horizontal="left" vertical="center" wrapText="1"/>
    </xf>
    <xf numFmtId="0" fontId="12" fillId="0" borderId="15" xfId="2" applyFont="1" applyBorder="1" applyAlignment="1">
      <alignment horizontal="left"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pplyBorder="1" applyAlignment="1">
      <alignment horizontal="center" vertical="center"/>
    </xf>
    <xf numFmtId="0" fontId="13" fillId="0" borderId="16" xfId="2" applyFont="1" applyBorder="1" applyAlignment="1">
      <alignment horizontal="center" vertical="center"/>
    </xf>
    <xf numFmtId="0" fontId="13" fillId="0" borderId="15" xfId="2" applyFont="1" applyBorder="1" applyAlignment="1">
      <alignment horizontal="center" vertical="center"/>
    </xf>
    <xf numFmtId="0" fontId="13" fillId="0" borderId="18" xfId="2" applyFont="1" applyBorder="1" applyAlignment="1">
      <alignment horizontal="left"/>
    </xf>
    <xf numFmtId="0" fontId="13" fillId="0" borderId="1" xfId="2" applyFont="1" applyBorder="1" applyAlignment="1">
      <alignment horizontal="left"/>
    </xf>
    <xf numFmtId="0" fontId="13" fillId="0" borderId="3" xfId="2" applyFont="1" applyBorder="1" applyAlignment="1">
      <alignment horizontal="center" vertical="center" wrapText="1"/>
    </xf>
    <xf numFmtId="0" fontId="13" fillId="0" borderId="18" xfId="0" applyFont="1" applyBorder="1" applyAlignment="1">
      <alignment horizontal="left"/>
    </xf>
    <xf numFmtId="0" fontId="13" fillId="0" borderId="1" xfId="0" applyFont="1" applyBorder="1" applyAlignment="1">
      <alignment horizontal="left"/>
    </xf>
    <xf numFmtId="14" fontId="12" fillId="0" borderId="16" xfId="0" applyNumberFormat="1"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14" fontId="12" fillId="0" borderId="15"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2" applyFont="1" applyBorder="1" applyAlignment="1">
      <alignment horizontal="center" vertical="center" wrapText="1"/>
    </xf>
    <xf numFmtId="9" fontId="13" fillId="0" borderId="2" xfId="2" applyNumberFormat="1" applyFont="1" applyBorder="1" applyAlignment="1">
      <alignment horizontal="center" vertical="center" wrapText="1"/>
    </xf>
    <xf numFmtId="9" fontId="13" fillId="0" borderId="3" xfId="2" applyNumberFormat="1" applyFont="1" applyBorder="1" applyAlignment="1">
      <alignment horizontal="center" vertical="center" wrapText="1"/>
    </xf>
    <xf numFmtId="0" fontId="12" fillId="0" borderId="6"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14" xfId="2" applyFont="1" applyFill="1" applyBorder="1" applyAlignment="1">
      <alignment horizontal="center" vertical="center" wrapText="1"/>
    </xf>
    <xf numFmtId="0" fontId="8" fillId="0" borderId="0" xfId="0" applyNumberFormat="1" applyFont="1" applyFill="1" applyAlignment="1">
      <alignment vertical="center" wrapText="1"/>
    </xf>
    <xf numFmtId="0" fontId="13" fillId="0" borderId="1" xfId="2" applyFont="1" applyBorder="1" applyAlignment="1">
      <alignment horizontal="center" vertical="center"/>
    </xf>
    <xf numFmtId="0" fontId="14" fillId="0" borderId="2"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3" fillId="0" borderId="2" xfId="0" applyFont="1" applyBorder="1" applyAlignment="1">
      <alignment horizontal="center"/>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1" fillId="0" borderId="0" xfId="0" applyFont="1" applyAlignment="1">
      <alignment vertical="center"/>
    </xf>
  </cellXfs>
  <cellStyles count="3756">
    <cellStyle name=" 1" xfId="171" xr:uid="{59CFCCBA-8547-41CF-9BBE-F230185DEE16}"/>
    <cellStyle name=" 1 2" xfId="3652" xr:uid="{5924EB17-F286-4E8E-849D-12A74E4CDF51}"/>
    <cellStyle name="=C:\WINNT35\SYSTEM32\COMMAND.COM" xfId="163" xr:uid="{C3B706CC-B95E-4BB1-A153-51F2D7A6B6CC}"/>
    <cellStyle name="20% - 1. jelölőszín 10" xfId="172" xr:uid="{8EC36FFD-0A44-4C00-8B84-19E070803CC3}"/>
    <cellStyle name="20% - 1. jelölőszín 10 2" xfId="965" xr:uid="{122D7E83-540D-4E7C-B46F-7E5E1C7FE736}"/>
    <cellStyle name="20% - 1. jelölőszín 10 2 2" xfId="2503" xr:uid="{57DAB582-3493-4A3C-AB5F-5E3A53A7322D}"/>
    <cellStyle name="20% - 1. jelölőszín 10 3" xfId="966" xr:uid="{A72F3A9B-CC74-4B67-8137-5D7336A08731}"/>
    <cellStyle name="20% - 1. jelölőszín 10 4" xfId="967" xr:uid="{30F0CC0D-DCBF-404D-955C-4B9EA3EB3520}"/>
    <cellStyle name="20% - 1. jelölőszín 10 5" xfId="2502" xr:uid="{1F1F6B91-D50B-42F1-8F49-19FFBE277FDB}"/>
    <cellStyle name="20% - 1. jelölőszín 11" xfId="173" xr:uid="{D2D57B19-7B0A-4C5C-9768-22E2DA8CD96A}"/>
    <cellStyle name="20% - 1. jelölőszín 11 2" xfId="968" xr:uid="{1EFB76E4-F12C-4CB3-9BE1-0E0850032217}"/>
    <cellStyle name="20% - 1. jelölőszín 11 2 2" xfId="2505" xr:uid="{725BDCC1-26BA-4A6C-B27E-D4F696BFE3BA}"/>
    <cellStyle name="20% - 1. jelölőszín 11 3" xfId="969" xr:uid="{3F193EAA-C9C6-43E8-9F35-463EEF0CBE64}"/>
    <cellStyle name="20% - 1. jelölőszín 11 4" xfId="970" xr:uid="{C85B59FF-7F4F-44B2-AB6D-B9F373154E96}"/>
    <cellStyle name="20% - 1. jelölőszín 11 5" xfId="2504" xr:uid="{1941AC10-C800-406F-B844-6DA93CC22AAD}"/>
    <cellStyle name="20% - 1. jelölőszín 12" xfId="174" xr:uid="{C6D34290-5698-419D-81B5-FA5363EFBAA3}"/>
    <cellStyle name="20% - 1. jelölőszín 12 2" xfId="971" xr:uid="{2A43B7DC-3FF8-4C71-BA59-C73E21BC8B38}"/>
    <cellStyle name="20% - 1. jelölőszín 12 2 2" xfId="2507" xr:uid="{BAC9565F-4C54-4F1E-A60A-CB741D7F7509}"/>
    <cellStyle name="20% - 1. jelölőszín 12 3" xfId="972" xr:uid="{B2AFE2C0-D4E0-458E-A406-962F909655AE}"/>
    <cellStyle name="20% - 1. jelölőszín 12 4" xfId="2506" xr:uid="{2827E315-13CC-4E12-AA61-FC58CE44A835}"/>
    <cellStyle name="20% - 1. jelölőszín 13" xfId="2508" xr:uid="{D4807EB8-B270-45A6-A85C-D1B65F7A2AED}"/>
    <cellStyle name="20% - 1. jelölőszín 13 2" xfId="2509" xr:uid="{4585D6CC-F712-48D0-9527-31FE242F9879}"/>
    <cellStyle name="20% - 1. jelölőszín 14" xfId="2510" xr:uid="{5DE270CA-8BC2-4749-BD1A-5DB80FD6AE19}"/>
    <cellStyle name="20% - 1. jelölőszín 14 2" xfId="2511" xr:uid="{C8F36111-FC24-46EB-9579-7129AF8298DF}"/>
    <cellStyle name="20% - 1. jelölőszín 15" xfId="2512" xr:uid="{775F8BB2-CE33-4BD3-A699-B826B06EE2CC}"/>
    <cellStyle name="20% - 1. jelölőszín 15 2" xfId="2513" xr:uid="{9A523C9C-3404-4B50-9CC4-C3DAA0B27151}"/>
    <cellStyle name="20% - 1. jelölőszín 16" xfId="2514" xr:uid="{77533BB1-CFFA-49DC-8CB9-0398D94647EE}"/>
    <cellStyle name="20% - 1. jelölőszín 16 2" xfId="2515" xr:uid="{9E9F32E8-853E-479D-9F44-2E77DD2C2EFA}"/>
    <cellStyle name="20% - 1. jelölőszín 17" xfId="2516" xr:uid="{C9109233-04C0-42C9-805F-F7EC63F44B7B}"/>
    <cellStyle name="20% - 1. jelölőszín 17 2" xfId="2517" xr:uid="{F011A6FF-B3D5-45C9-88DA-EDCF1D67879F}"/>
    <cellStyle name="20% - 1. jelölőszín 18" xfId="2518" xr:uid="{875E33EC-D132-489A-A5C0-834D381969F8}"/>
    <cellStyle name="20% - 1. jelölőszín 18 2" xfId="2519" xr:uid="{763D9D2B-BA31-4709-A098-752D2325B8BA}"/>
    <cellStyle name="20% - 1. jelölőszín 19" xfId="2520" xr:uid="{41C66CA9-D97E-4F5B-B865-2D7342CFE0DF}"/>
    <cellStyle name="20% - 1. jelölőszín 19 2" xfId="2521" xr:uid="{529B44B2-6B3D-4845-8D46-025A15EBED44}"/>
    <cellStyle name="20% - 1. jelölőszín 2" xfId="18" xr:uid="{CEFC7752-B702-458B-8E40-598C75E6EEA4}"/>
    <cellStyle name="20% - 1. jelölőszín 2 10" xfId="973" xr:uid="{CA665653-14A0-40BA-9143-E0C68E27301D}"/>
    <cellStyle name="20% - 1. jelölőszín 2 11" xfId="974" xr:uid="{86CF5D16-499C-4068-9FA4-C68FC12828DA}"/>
    <cellStyle name="20% - 1. jelölőszín 2 12" xfId="975" xr:uid="{E4478EFD-737D-4B51-A8F8-7751B99F1414}"/>
    <cellStyle name="20% - 1. jelölőszín 2 13" xfId="2522" xr:uid="{B736CEE0-ACED-47D2-9653-286AAC04EF3D}"/>
    <cellStyle name="20% - 1. jelölőszín 2 2" xfId="175" xr:uid="{F6760163-A992-4C07-ACB4-1D2C7141B2F1}"/>
    <cellStyle name="20% - 1. jelölőszín 2 2 2" xfId="976" xr:uid="{232C8766-BD15-491B-8FD0-C8974C2581D5}"/>
    <cellStyle name="20% - 1. jelölőszín 2 2 2 2" xfId="2524" xr:uid="{EA968A8C-450A-4104-9407-2596A7DC0943}"/>
    <cellStyle name="20% - 1. jelölőszín 2 2 3" xfId="977" xr:uid="{90C4E886-4D5F-477E-B921-F7D82A4DE0E6}"/>
    <cellStyle name="20% - 1. jelölőszín 2 2 4" xfId="978" xr:uid="{00623D44-917B-4EEA-AA8D-B5A0B80B91BB}"/>
    <cellStyle name="20% - 1. jelölőszín 2 2 5" xfId="2523" xr:uid="{C82F6749-80DC-4377-9EA6-C063B25EF597}"/>
    <cellStyle name="20% - 1. jelölőszín 2 3" xfId="176" xr:uid="{3BB0741C-9167-46D1-B282-8262CBC7D520}"/>
    <cellStyle name="20% - 1. jelölőszín 2 3 2" xfId="979" xr:uid="{34506F9F-E1B6-4EB9-B51F-01D5564B57A4}"/>
    <cellStyle name="20% - 1. jelölőszín 2 3 3" xfId="980" xr:uid="{DB549EE9-6894-4BBC-AFAF-243ADA5ED86B}"/>
    <cellStyle name="20% - 1. jelölőszín 2 3 4" xfId="981" xr:uid="{AB39B391-16FD-4D55-89C4-60CDE437B5DA}"/>
    <cellStyle name="20% - 1. jelölőszín 2 3 5" xfId="2525" xr:uid="{D788CDF7-1525-475D-8D0F-F4E10DB5E0F9}"/>
    <cellStyle name="20% - 1. jelölőszín 2 4" xfId="177" xr:uid="{CEF0B550-ADCD-4A3E-B1C0-50917BD95B52}"/>
    <cellStyle name="20% - 1. jelölőszín 2 4 2" xfId="982" xr:uid="{A84F6CDF-D214-47C3-A1A8-008E8D591448}"/>
    <cellStyle name="20% - 1. jelölőszín 2 4 3" xfId="983" xr:uid="{A3446490-9B79-447B-89EB-9E61B32B6738}"/>
    <cellStyle name="20% - 1. jelölőszín 2 4 4" xfId="984" xr:uid="{10E39A59-EB76-442D-B59C-554007245476}"/>
    <cellStyle name="20% - 1. jelölőszín 2 4 5" xfId="2526" xr:uid="{BDA7BE18-4F5D-4D7E-81D3-1CB5B39B5ABB}"/>
    <cellStyle name="20% - 1. jelölőszín 2 5" xfId="178" xr:uid="{DA46BDBB-7AA9-403C-9B43-66E1C6084798}"/>
    <cellStyle name="20% - 1. jelölőszín 2 5 2" xfId="985" xr:uid="{18FBB293-D0FF-47D5-89B9-F625FE2E6BFE}"/>
    <cellStyle name="20% - 1. jelölőszín 2 5 3" xfId="986" xr:uid="{795B54CC-2C82-4DD0-A60F-D0E4BDD0DE0E}"/>
    <cellStyle name="20% - 1. jelölőszín 2 5 4" xfId="987" xr:uid="{EB9FB95E-867D-4500-8C5B-48C326B0FFEE}"/>
    <cellStyle name="20% - 1. jelölőszín 2 6" xfId="179" xr:uid="{D9056B56-EF2E-4E50-B88F-75AB05942DEE}"/>
    <cellStyle name="20% - 1. jelölőszín 2 6 2" xfId="988" xr:uid="{42E051B4-C90F-4950-9F12-EC7922914B9C}"/>
    <cellStyle name="20% - 1. jelölőszín 2 6 3" xfId="989" xr:uid="{F349C524-00B3-48E2-B607-B04D284EE12C}"/>
    <cellStyle name="20% - 1. jelölőszín 2 6 4" xfId="990" xr:uid="{90245AEA-28FF-4E6F-B6BB-38C7D9CE14C1}"/>
    <cellStyle name="20% - 1. jelölőszín 2 7" xfId="180" xr:uid="{CFB093FB-9DFA-482C-A149-240EC63FFFCF}"/>
    <cellStyle name="20% - 1. jelölőszín 2 7 2" xfId="991" xr:uid="{D36454C0-49BD-4C4F-9F26-6F59CFB324E8}"/>
    <cellStyle name="20% - 1. jelölőszín 2 7 3" xfId="992" xr:uid="{F5CCD1BD-A3F0-4799-B8AA-47865BF01234}"/>
    <cellStyle name="20% - 1. jelölőszín 2 7 4" xfId="993" xr:uid="{C55D508D-0410-450B-8839-67CB9C32FA21}"/>
    <cellStyle name="20% - 1. jelölőszín 2 8" xfId="994" xr:uid="{BD3483AC-003B-4422-8BDB-46E8C1BCCF22}"/>
    <cellStyle name="20% - 1. jelölőszín 2 9" xfId="995" xr:uid="{DD45C267-E030-4889-9413-95AD579D2715}"/>
    <cellStyle name="20% - 1. jelölőszín 2_02 BV _2009_jan15" xfId="996" xr:uid="{37A82B5B-199E-4B93-B42A-6B4F12E244E1}"/>
    <cellStyle name="20% - 1. jelölőszín 20" xfId="2527" xr:uid="{6FEAE2C5-AA21-4FBB-8CE1-973297DFB7EB}"/>
    <cellStyle name="20% - 1. jelölőszín 20 2" xfId="2528" xr:uid="{00E33D89-E369-445B-BBF9-D9D3548EB3A2}"/>
    <cellStyle name="20% - 1. jelölőszín 21" xfId="2529" xr:uid="{07F8D159-6D20-42D9-BFEB-6FD119B427AF}"/>
    <cellStyle name="20% - 1. jelölőszín 21 2" xfId="2530" xr:uid="{A8AA6549-DA5A-48D8-A19B-89C80C395479}"/>
    <cellStyle name="20% - 1. jelölőszín 22" xfId="2531" xr:uid="{2514623A-F2B6-48F3-9D46-BC5D73393C83}"/>
    <cellStyle name="20% - 1. jelölőszín 22 2" xfId="2532" xr:uid="{316ADD9C-117B-4121-938A-C29C6F9FB51D}"/>
    <cellStyle name="20% - 1. jelölőszín 23" xfId="2533" xr:uid="{5275DB97-BE12-47BB-8BB9-9E5CAC2E3055}"/>
    <cellStyle name="20% - 1. jelölőszín 23 2" xfId="2534" xr:uid="{42579A57-50F9-414E-BD52-170867E1F62E}"/>
    <cellStyle name="20% - 1. jelölőszín 24" xfId="2535" xr:uid="{18D2B1A4-BD9A-460E-9AB8-32D7C410292D}"/>
    <cellStyle name="20% - 1. jelölőszín 24 2" xfId="2536" xr:uid="{B3734202-2061-49CD-B058-A19D5726B74C}"/>
    <cellStyle name="20% - 1. jelölőszín 25" xfId="2537" xr:uid="{AAAC23D5-1EEF-4960-858D-E0C9A45FD7F8}"/>
    <cellStyle name="20% - 1. jelölőszín 26" xfId="2538" xr:uid="{598DB245-01DC-49A6-8246-7F4B6AF12580}"/>
    <cellStyle name="20% - 1. jelölőszín 27" xfId="2539" xr:uid="{CC526A76-4BA4-4427-8F50-620109D9D158}"/>
    <cellStyle name="20% - 1. jelölőszín 28" xfId="2540" xr:uid="{E8FDBDDE-8853-4B91-B2A5-CE821CE9728F}"/>
    <cellStyle name="20% - 1. jelölőszín 29" xfId="2541" xr:uid="{7F08013A-F8C1-441B-90D8-9E8571C14322}"/>
    <cellStyle name="20% - 1. jelölőszín 3" xfId="181" xr:uid="{770315C9-8866-45ED-B7D7-97C013AEC5AD}"/>
    <cellStyle name="20% - 1. jelölőszín 3 10" xfId="2542" xr:uid="{559F76A9-5BB4-45EF-8727-9E190FDF823D}"/>
    <cellStyle name="20% - 1. jelölőszín 3 2" xfId="182" xr:uid="{3BCD725A-22C3-4713-A13D-6D2565E212CE}"/>
    <cellStyle name="20% - 1. jelölőszín 3 2 2" xfId="997" xr:uid="{AF0391E6-BD25-4D04-9C5F-B81214E2DDA1}"/>
    <cellStyle name="20% - 1. jelölőszín 3 2 2 2" xfId="2544" xr:uid="{B832941E-E97C-4F5E-AE0F-520F10BE9786}"/>
    <cellStyle name="20% - 1. jelölőszín 3 2 3" xfId="998" xr:uid="{FD9BCF53-AF31-4578-A376-DEC40488F800}"/>
    <cellStyle name="20% - 1. jelölőszín 3 2 4" xfId="999" xr:uid="{4468B4A0-3792-43DC-BAEA-39C4E2C701C6}"/>
    <cellStyle name="20% - 1. jelölőszín 3 2 5" xfId="2543" xr:uid="{A4F35EEA-1FB5-46EE-9007-04D98026777C}"/>
    <cellStyle name="20% - 1. jelölőszín 3 3" xfId="183" xr:uid="{65524C34-F3F0-49B7-8B66-62E4AB7B7E03}"/>
    <cellStyle name="20% - 1. jelölőszín 3 3 2" xfId="1000" xr:uid="{E6D4645E-52F4-4B22-B62C-4DB847FD96D2}"/>
    <cellStyle name="20% - 1. jelölőszín 3 3 3" xfId="1001" xr:uid="{3416F2D2-81A7-40D6-AFB1-AC4610C2E3C2}"/>
    <cellStyle name="20% - 1. jelölőszín 3 3 4" xfId="1002" xr:uid="{F360478C-E924-4311-A2C8-514EB6F5A834}"/>
    <cellStyle name="20% - 1. jelölőszín 3 3 5" xfId="2545" xr:uid="{68222CCC-C8C9-4F23-BA3E-01A447460EBB}"/>
    <cellStyle name="20% - 1. jelölőszín 3 4" xfId="184" xr:uid="{3EB80338-DF9F-49DF-91B5-0DAF2ACB170C}"/>
    <cellStyle name="20% - 1. jelölőszín 3 4 2" xfId="1003" xr:uid="{D3386D30-099F-49BD-B69A-E8E2FDEF9410}"/>
    <cellStyle name="20% - 1. jelölőszín 3 4 3" xfId="1004" xr:uid="{58B8346B-7134-42B3-9072-A8463E0C0FCC}"/>
    <cellStyle name="20% - 1. jelölőszín 3 4 4" xfId="1005" xr:uid="{72E40D85-F42A-4679-A55F-98426892DF62}"/>
    <cellStyle name="20% - 1. jelölőszín 3 5" xfId="185" xr:uid="{3AFA1A2C-02F0-4D45-B68A-9D5A43F6433D}"/>
    <cellStyle name="20% - 1. jelölőszín 3 5 2" xfId="1006" xr:uid="{5700A2E9-8F28-4D44-B56C-368EF60C7DB0}"/>
    <cellStyle name="20% - 1. jelölőszín 3 5 3" xfId="1007" xr:uid="{71CE0879-59E0-4E83-BD58-9E8227118739}"/>
    <cellStyle name="20% - 1. jelölőszín 3 5 4" xfId="1008" xr:uid="{356AB41E-1FB2-493E-B34A-A648C4368138}"/>
    <cellStyle name="20% - 1. jelölőszín 3 6" xfId="186" xr:uid="{C8AE61D9-9FA3-4651-9674-BFE1C25E5DF3}"/>
    <cellStyle name="20% - 1. jelölőszín 3 6 2" xfId="1009" xr:uid="{441FDD09-FE67-4A8A-8C56-CF3426C825DD}"/>
    <cellStyle name="20% - 1. jelölőszín 3 6 3" xfId="1010" xr:uid="{5A1E0887-9D1E-41E7-8B33-7009FD8CC2AD}"/>
    <cellStyle name="20% - 1. jelölőszín 3 6 4" xfId="1011" xr:uid="{069E65F4-FDE7-4E35-9849-2D9230580773}"/>
    <cellStyle name="20% - 1. jelölőszín 3 7" xfId="1012" xr:uid="{9C026E60-B804-4E96-9AA3-901A2B9D7AF5}"/>
    <cellStyle name="20% - 1. jelölőszín 3 8" xfId="1013" xr:uid="{2C74315F-51B2-4543-8BE7-6B7B6BEB741D}"/>
    <cellStyle name="20% - 1. jelölőszín 3 9" xfId="1014" xr:uid="{331E3953-D026-47EA-A628-B90AD0264F35}"/>
    <cellStyle name="20% - 1. jelölőszín 3_02 BV _2009_jan15" xfId="1015" xr:uid="{7E213CB7-B44B-4189-ACBE-574E65D93DEA}"/>
    <cellStyle name="20% - 1. jelölőszín 30" xfId="2546" xr:uid="{9BA7935C-CD3E-4D03-95A0-FE091F915163}"/>
    <cellStyle name="20% - 1. jelölőszín 31" xfId="2547" xr:uid="{B220F7CB-90CC-46D7-9365-94B6E191B1D4}"/>
    <cellStyle name="20% - 1. jelölőszín 32" xfId="2548" xr:uid="{91D2A77D-1E6C-4BD3-B072-FAB8195803E6}"/>
    <cellStyle name="20% - 1. jelölőszín 33" xfId="2549" xr:uid="{5DB8BF7A-3238-4419-B871-0311245D3F44}"/>
    <cellStyle name="20% - 1. jelölőszín 34" xfId="2550" xr:uid="{988C50AD-2891-4043-94D5-F361D38698BF}"/>
    <cellStyle name="20% - 1. jelölőszín 35" xfId="2551" xr:uid="{ED151022-528B-4FCB-8416-83D7BA47A520}"/>
    <cellStyle name="20% - 1. jelölőszín 36" xfId="2552" xr:uid="{9578D2B3-4E11-44ED-BC01-9F0AA3C68B6D}"/>
    <cellStyle name="20% - 1. jelölőszín 37" xfId="2553" xr:uid="{AB5F1E8F-2A2B-4115-AD67-CCEC6F4BB1BC}"/>
    <cellStyle name="20% - 1. jelölőszín 4" xfId="187" xr:uid="{9E80489E-55B1-48B6-9485-9DEF12CD924B}"/>
    <cellStyle name="20% - 1. jelölőszín 4 10" xfId="2554" xr:uid="{8B9BE338-B3E9-4D75-A9B9-6626866C8D25}"/>
    <cellStyle name="20% - 1. jelölőszín 4 2" xfId="188" xr:uid="{07058B06-8F17-4A30-84A2-ACCF172DCBDE}"/>
    <cellStyle name="20% - 1. jelölőszín 4 2 2" xfId="1016" xr:uid="{CCC77C70-B990-4B99-A230-E8F926B24FDE}"/>
    <cellStyle name="20% - 1. jelölőszín 4 2 2 2" xfId="2556" xr:uid="{FC237751-E406-42A2-82BA-44117A33B563}"/>
    <cellStyle name="20% - 1. jelölőszín 4 2 3" xfId="1017" xr:uid="{4E2FFE3F-D04B-41F7-9437-AF304BD28CB1}"/>
    <cellStyle name="20% - 1. jelölőszín 4 2 4" xfId="1018" xr:uid="{476CF0B7-D7F0-4A65-8F78-95A86ABDFEAB}"/>
    <cellStyle name="20% - 1. jelölőszín 4 2 5" xfId="2555" xr:uid="{5F691A1E-3CEF-4820-9580-8913C9F5FF34}"/>
    <cellStyle name="20% - 1. jelölőszín 4 3" xfId="189" xr:uid="{F8FCAF4E-F444-4FB5-9321-4F70E3A58602}"/>
    <cellStyle name="20% - 1. jelölőszín 4 3 2" xfId="1019" xr:uid="{8724761D-8F48-429B-8C17-029167928D1C}"/>
    <cellStyle name="20% - 1. jelölőszín 4 3 3" xfId="1020" xr:uid="{601A0FDA-7890-4BFC-8C72-509DD70ED55A}"/>
    <cellStyle name="20% - 1. jelölőszín 4 3 4" xfId="1021" xr:uid="{0FE4FFD0-15E3-4E4B-A03E-8CB297E8353E}"/>
    <cellStyle name="20% - 1. jelölőszín 4 3 5" xfId="2557" xr:uid="{23EC0969-2FEC-45FF-9312-075652494364}"/>
    <cellStyle name="20% - 1. jelölőszín 4 4" xfId="190" xr:uid="{15F75CA2-876E-4BA4-BE2F-F5699B16EA02}"/>
    <cellStyle name="20% - 1. jelölőszín 4 4 2" xfId="1022" xr:uid="{50C5370C-15B6-4BB5-8940-0D5B135AF12C}"/>
    <cellStyle name="20% - 1. jelölőszín 4 4 3" xfId="1023" xr:uid="{1F91CD45-BF9E-482C-9DC1-9B0A84F75646}"/>
    <cellStyle name="20% - 1. jelölőszín 4 4 4" xfId="1024" xr:uid="{AEC8A748-22E2-4AA7-BFE8-41B1E1B1523F}"/>
    <cellStyle name="20% - 1. jelölőszín 4 5" xfId="191" xr:uid="{19A7DEE9-A435-4B20-9944-4D1B3E77950A}"/>
    <cellStyle name="20% - 1. jelölőszín 4 5 2" xfId="1025" xr:uid="{FCAB89E8-48CA-4C0C-850A-259DE8D4ED6B}"/>
    <cellStyle name="20% - 1. jelölőszín 4 5 3" xfId="1026" xr:uid="{3541AC49-E285-460F-9CB7-5BE757CE0FA3}"/>
    <cellStyle name="20% - 1. jelölőszín 4 5 4" xfId="1027" xr:uid="{F9E73C30-098F-4AEC-8436-A83334E76EED}"/>
    <cellStyle name="20% - 1. jelölőszín 4 6" xfId="192" xr:uid="{9F480064-DB2C-4D92-AE1B-1F6D2D90F2B0}"/>
    <cellStyle name="20% - 1. jelölőszín 4 6 2" xfId="1028" xr:uid="{85234D4A-AC52-4919-BD94-CFF6F0351791}"/>
    <cellStyle name="20% - 1. jelölőszín 4 6 3" xfId="1029" xr:uid="{318E3C48-00AA-444E-BB3F-1345955D1A0B}"/>
    <cellStyle name="20% - 1. jelölőszín 4 6 4" xfId="1030" xr:uid="{A361B7E3-1589-4158-93A5-696C975A12CD}"/>
    <cellStyle name="20% - 1. jelölőszín 4 7" xfId="1031" xr:uid="{9AEF366F-2870-4645-B649-AB3D6D22D094}"/>
    <cellStyle name="20% - 1. jelölőszín 4 8" xfId="1032" xr:uid="{9CB97FF6-2F67-4ADF-BBB2-F861066418A8}"/>
    <cellStyle name="20% - 1. jelölőszín 4 9" xfId="1033" xr:uid="{8874F0C2-3C20-4D07-9EBC-444141EA37A8}"/>
    <cellStyle name="20% - 1. jelölőszín 4_02 BV _2009_jan15" xfId="1034" xr:uid="{16E838FD-1073-4513-A391-99AE12113FCF}"/>
    <cellStyle name="20% - 1. jelölőszín 5" xfId="193" xr:uid="{EE88956C-770E-459B-BB39-A1017ACAD383}"/>
    <cellStyle name="20% - 1. jelölőszín 5 2" xfId="1035" xr:uid="{0E6E03D2-95C0-4EE1-944A-6856DECB80A1}"/>
    <cellStyle name="20% - 1. jelölőszín 5 2 2" xfId="2560" xr:uid="{D8B569E2-ED66-4A4F-839D-26AB717A7D7C}"/>
    <cellStyle name="20% - 1. jelölőszín 5 2 3" xfId="2559" xr:uid="{E078F913-0845-4DDE-99CD-C102C1CF8FC4}"/>
    <cellStyle name="20% - 1. jelölőszín 5 3" xfId="1036" xr:uid="{2281A198-A116-44A1-BA10-30ABB9FCDA58}"/>
    <cellStyle name="20% - 1. jelölőszín 5 3 2" xfId="2561" xr:uid="{58B5D4D4-D874-41A2-B235-D421FEE2AF3E}"/>
    <cellStyle name="20% - 1. jelölőszín 5 4" xfId="1037" xr:uid="{F1B9E211-FDD0-455C-98EE-444888472C89}"/>
    <cellStyle name="20% - 1. jelölőszín 5 5" xfId="2558" xr:uid="{FCB7F92F-8E21-4916-96A4-20482CC9BBC9}"/>
    <cellStyle name="20% - 1. jelölőszín 6" xfId="194" xr:uid="{FE127400-469B-4039-8B9E-09124D9C64FC}"/>
    <cellStyle name="20% - 1. jelölőszín 6 2" xfId="1038" xr:uid="{26A63B0C-1845-4DEA-8B7D-444E87A5F189}"/>
    <cellStyle name="20% - 1. jelölőszín 6 2 2" xfId="2564" xr:uid="{22FD1F79-96B9-4553-AA44-6F57152094B3}"/>
    <cellStyle name="20% - 1. jelölőszín 6 2 3" xfId="2563" xr:uid="{002498CE-CF2A-4513-B0B5-86A73DB41D68}"/>
    <cellStyle name="20% - 1. jelölőszín 6 3" xfId="1039" xr:uid="{124D3C8F-43C6-4C48-936A-F6273BDCE46B}"/>
    <cellStyle name="20% - 1. jelölőszín 6 3 2" xfId="2565" xr:uid="{62616349-AFBD-43E2-BBF1-7A366F586FCF}"/>
    <cellStyle name="20% - 1. jelölőszín 6 4" xfId="1040" xr:uid="{E55CBDBB-9E70-4F08-80FF-97D8FF4F392A}"/>
    <cellStyle name="20% - 1. jelölőszín 6 5" xfId="2562" xr:uid="{2F0CA088-F274-4908-95FC-8854012FF441}"/>
    <cellStyle name="20% - 1. jelölőszín 7" xfId="195" xr:uid="{FB157C0C-41E1-481B-9087-51AF9E1C4A70}"/>
    <cellStyle name="20% - 1. jelölőszín 7 2" xfId="1041" xr:uid="{27F12DAC-98AE-45F3-8F28-F9736518A304}"/>
    <cellStyle name="20% - 1. jelölőszín 7 2 2" xfId="2568" xr:uid="{B0F04C70-DAE9-46E3-A2D0-E0578D0DDA3B}"/>
    <cellStyle name="20% - 1. jelölőszín 7 2 3" xfId="2567" xr:uid="{79CD4E9C-FA33-4590-BD09-FF3D52CBEE19}"/>
    <cellStyle name="20% - 1. jelölőszín 7 3" xfId="1042" xr:uid="{83451DB4-1956-4908-A87D-5D825259C2BC}"/>
    <cellStyle name="20% - 1. jelölőszín 7 3 2" xfId="2569" xr:uid="{F605ED18-4DE8-4F21-B9F4-441453B5D2F1}"/>
    <cellStyle name="20% - 1. jelölőszín 7 4" xfId="1043" xr:uid="{CF460E8A-568A-4F3E-AF51-DEB2003AC8FD}"/>
    <cellStyle name="20% - 1. jelölőszín 7 5" xfId="2566" xr:uid="{AE601985-966F-4900-B203-6F06B6240F13}"/>
    <cellStyle name="20% - 1. jelölőszín 8" xfId="196" xr:uid="{2D1FDF7E-31A5-44EE-B473-4DE06B2880FF}"/>
    <cellStyle name="20% - 1. jelölőszín 8 2" xfId="1044" xr:uid="{2FCC7134-85BD-4F26-B6ED-22C2CF5C9785}"/>
    <cellStyle name="20% - 1. jelölőszín 8 2 2" xfId="2572" xr:uid="{A6A3A83F-6DFE-4D6D-A0B9-7BCA99E3455E}"/>
    <cellStyle name="20% - 1. jelölőszín 8 2 3" xfId="2571" xr:uid="{5D6F4A99-A96B-47A9-8595-85D6000DF8CB}"/>
    <cellStyle name="20% - 1. jelölőszín 8 3" xfId="1045" xr:uid="{92F23C9B-AD04-4DDF-8328-0A070D04EF02}"/>
    <cellStyle name="20% - 1. jelölőszín 8 3 2" xfId="2573" xr:uid="{9664500A-982C-43D2-B429-C670A9D4AA73}"/>
    <cellStyle name="20% - 1. jelölőszín 8 4" xfId="1046" xr:uid="{1CB46832-4AE5-4D91-B291-34FF8CB2102B}"/>
    <cellStyle name="20% - 1. jelölőszín 8 5" xfId="2570" xr:uid="{EEA96B23-C553-4B0A-9818-C94BA5CAE737}"/>
    <cellStyle name="20% - 1. jelölőszín 9" xfId="197" xr:uid="{24D3F75B-0ECE-48A3-AD66-2AD8B7677DD4}"/>
    <cellStyle name="20% - 1. jelölőszín 9 2" xfId="1047" xr:uid="{4BCB1D84-F8B3-427F-BF2D-E4AAFABA3FD6}"/>
    <cellStyle name="20% - 1. jelölőszín 9 2 2" xfId="2575" xr:uid="{04E5CEBB-8D43-4469-9D08-483E5B30964E}"/>
    <cellStyle name="20% - 1. jelölőszín 9 3" xfId="1048" xr:uid="{32DBDD7A-85A8-42F4-993E-6EF3367378FB}"/>
    <cellStyle name="20% - 1. jelölőszín 9 4" xfId="1049" xr:uid="{BCAE8C16-1DC7-4A0D-964C-61A98FD37194}"/>
    <cellStyle name="20% - 1. jelölőszín 9 5" xfId="2574" xr:uid="{52869D88-246E-4D31-94A6-D651C1FEBD36}"/>
    <cellStyle name="20% - 2. jelölőszín 10" xfId="198" xr:uid="{18E77FE8-A034-444F-AF3B-C4AFB46A563A}"/>
    <cellStyle name="20% - 2. jelölőszín 10 2" xfId="1050" xr:uid="{89D96C3F-DD9F-4C04-A982-D63FF13109D4}"/>
    <cellStyle name="20% - 2. jelölőszín 10 2 2" xfId="2577" xr:uid="{09CF03BD-BD1E-4FD7-82B0-D7427157485A}"/>
    <cellStyle name="20% - 2. jelölőszín 10 3" xfId="1051" xr:uid="{378636A5-AAFC-4578-AFC8-7D3192682A62}"/>
    <cellStyle name="20% - 2. jelölőszín 10 4" xfId="1052" xr:uid="{114641A3-FF7F-47A9-A255-40E0D66AD6A9}"/>
    <cellStyle name="20% - 2. jelölőszín 10 5" xfId="2576" xr:uid="{0B5231C8-7640-49C6-B880-FFBCCBA36981}"/>
    <cellStyle name="20% - 2. jelölőszín 11" xfId="199" xr:uid="{81A76F7D-65D2-45D2-8D25-FB6B5D8EE6CF}"/>
    <cellStyle name="20% - 2. jelölőszín 11 2" xfId="1053" xr:uid="{1A32A42D-5A23-4CC4-811F-EEBC8A00EDA8}"/>
    <cellStyle name="20% - 2. jelölőszín 11 2 2" xfId="2579" xr:uid="{06754E8E-679F-4D62-971D-6973362D68B9}"/>
    <cellStyle name="20% - 2. jelölőszín 11 3" xfId="1054" xr:uid="{D71DD03B-B361-460D-BE70-FC368C327EC1}"/>
    <cellStyle name="20% - 2. jelölőszín 11 4" xfId="1055" xr:uid="{F3BA8488-59F8-4F2B-A3EE-3FA169A336B8}"/>
    <cellStyle name="20% - 2. jelölőszín 11 5" xfId="2578" xr:uid="{9CF1882B-CDF6-4B29-9CDC-44D7513EF154}"/>
    <cellStyle name="20% - 2. jelölőszín 12" xfId="200" xr:uid="{7C60B697-E4B0-4749-AB58-770BD7CC1234}"/>
    <cellStyle name="20% - 2. jelölőszín 12 2" xfId="1056" xr:uid="{8D8C4205-5F5C-44FF-9755-91CC77D16B18}"/>
    <cellStyle name="20% - 2. jelölőszín 12 2 2" xfId="2581" xr:uid="{073D1842-7B75-41EB-85C7-1C19B7FA2503}"/>
    <cellStyle name="20% - 2. jelölőszín 12 3" xfId="1057" xr:uid="{3706CC7D-A0BA-4F85-9EEA-4E158AEE418A}"/>
    <cellStyle name="20% - 2. jelölőszín 12 4" xfId="2580" xr:uid="{DF97FE0E-9B27-47FE-930B-6D0637FA7314}"/>
    <cellStyle name="20% - 2. jelölőszín 13" xfId="2582" xr:uid="{72FB32C9-4725-497C-8DC2-431AFD79A7F8}"/>
    <cellStyle name="20% - 2. jelölőszín 13 2" xfId="2583" xr:uid="{67FEEC97-E0B1-4C31-81AB-1F1A34E8BDE9}"/>
    <cellStyle name="20% - 2. jelölőszín 14" xfId="2584" xr:uid="{6828D731-A01B-48B5-8F40-0F6D2013FD74}"/>
    <cellStyle name="20% - 2. jelölőszín 14 2" xfId="2585" xr:uid="{7454162D-C11F-4C3D-BD81-762AC36B0255}"/>
    <cellStyle name="20% - 2. jelölőszín 15" xfId="2586" xr:uid="{CF8C7491-5BEF-4D49-926B-F534797F650D}"/>
    <cellStyle name="20% - 2. jelölőszín 15 2" xfId="2587" xr:uid="{1143CA94-2AE2-45E7-A6F9-3A62572673CB}"/>
    <cellStyle name="20% - 2. jelölőszín 16" xfId="2588" xr:uid="{43DAD715-CE92-49ED-8C98-7EDCDE33154B}"/>
    <cellStyle name="20% - 2. jelölőszín 16 2" xfId="2589" xr:uid="{DE5AC018-EFD4-4A1D-9637-D0F6BB18AEE6}"/>
    <cellStyle name="20% - 2. jelölőszín 17" xfId="2590" xr:uid="{C29526C9-F9F3-4A47-BC1E-E2C7D0074C37}"/>
    <cellStyle name="20% - 2. jelölőszín 17 2" xfId="2591" xr:uid="{57A1981B-A76B-4A40-B994-E7761C1F7E3A}"/>
    <cellStyle name="20% - 2. jelölőszín 18" xfId="2592" xr:uid="{C5118C5E-9753-4F2A-9046-F60091BF7C69}"/>
    <cellStyle name="20% - 2. jelölőszín 18 2" xfId="2593" xr:uid="{4553C2D3-69E0-4615-920D-133CF0B410F0}"/>
    <cellStyle name="20% - 2. jelölőszín 19" xfId="2594" xr:uid="{9702C452-BCAE-44E5-A919-5A9AFB9BE92E}"/>
    <cellStyle name="20% - 2. jelölőszín 19 2" xfId="2595" xr:uid="{19BF94E3-D472-4E54-A419-6896CD2B878F}"/>
    <cellStyle name="20% - 2. jelölőszín 2" xfId="17" xr:uid="{4E191B3A-9D55-4131-B551-68B46E193ED7}"/>
    <cellStyle name="20% - 2. jelölőszín 2 10" xfId="1058" xr:uid="{9CD40E78-15E7-4860-B3B6-8F9466AF8D9D}"/>
    <cellStyle name="20% - 2. jelölőszín 2 11" xfId="1059" xr:uid="{1CD9DF1D-F574-4715-B34E-88342ECB4923}"/>
    <cellStyle name="20% - 2. jelölőszín 2 12" xfId="1060" xr:uid="{A16523B6-BE0C-40B4-9632-2D8967DDDB3E}"/>
    <cellStyle name="20% - 2. jelölőszín 2 13" xfId="2596" xr:uid="{1AD136CC-E2DF-459D-A444-AB7D4903E65B}"/>
    <cellStyle name="20% - 2. jelölőszín 2 2" xfId="201" xr:uid="{34F1B6AD-6F4D-4FE0-8672-E4905A674CFB}"/>
    <cellStyle name="20% - 2. jelölőszín 2 2 2" xfId="1061" xr:uid="{50AE3B46-FB98-4CC5-8D78-FA7A537950E3}"/>
    <cellStyle name="20% - 2. jelölőszín 2 2 2 2" xfId="2598" xr:uid="{D6897FD8-B204-44FB-91F7-4178499917A2}"/>
    <cellStyle name="20% - 2. jelölőszín 2 2 3" xfId="1062" xr:uid="{163980ED-3321-4EFA-BB41-B68AABDEA834}"/>
    <cellStyle name="20% - 2. jelölőszín 2 2 4" xfId="1063" xr:uid="{D25AA212-0AED-4781-923A-71452B471DD2}"/>
    <cellStyle name="20% - 2. jelölőszín 2 2 5" xfId="2597" xr:uid="{CD1F5DD9-9263-4177-BB93-1F7C8E9FCF41}"/>
    <cellStyle name="20% - 2. jelölőszín 2 3" xfId="202" xr:uid="{C6B8839D-38AE-474D-9E50-F4F1B46AE064}"/>
    <cellStyle name="20% - 2. jelölőszín 2 3 2" xfId="1064" xr:uid="{9A435312-BEDE-4276-BEF8-CA673DD38364}"/>
    <cellStyle name="20% - 2. jelölőszín 2 3 3" xfId="1065" xr:uid="{A9753A18-7BB5-4EDF-A8CF-99AB49D2996C}"/>
    <cellStyle name="20% - 2. jelölőszín 2 3 4" xfId="1066" xr:uid="{C0F50927-BA75-451F-8C61-3311F90F6595}"/>
    <cellStyle name="20% - 2. jelölőszín 2 3 5" xfId="2599" xr:uid="{F9CC7969-C38B-4A71-B5CB-D062F6285978}"/>
    <cellStyle name="20% - 2. jelölőszín 2 4" xfId="203" xr:uid="{C1C6E430-EA67-4D11-8B58-D5BCD883E13F}"/>
    <cellStyle name="20% - 2. jelölőszín 2 4 2" xfId="1067" xr:uid="{B4AD9982-E60E-4F1C-BB4F-279BCB648DE9}"/>
    <cellStyle name="20% - 2. jelölőszín 2 4 3" xfId="1068" xr:uid="{DB4142C3-1A76-4D71-AC4E-DC60EF12C16F}"/>
    <cellStyle name="20% - 2. jelölőszín 2 4 4" xfId="1069" xr:uid="{9990DDF0-DC80-4983-ABA2-F089DD0309DC}"/>
    <cellStyle name="20% - 2. jelölőszín 2 4 5" xfId="2600" xr:uid="{1B1941D3-AED8-4310-925C-2FA032CDDA77}"/>
    <cellStyle name="20% - 2. jelölőszín 2 5" xfId="204" xr:uid="{16E32D83-9D61-4D59-B1C4-D5A2885EA71E}"/>
    <cellStyle name="20% - 2. jelölőszín 2 5 2" xfId="1070" xr:uid="{064F1615-72C9-485F-A811-4E1B47BE9D9C}"/>
    <cellStyle name="20% - 2. jelölőszín 2 5 3" xfId="1071" xr:uid="{174FCA85-1809-408B-90A8-7BF786B74423}"/>
    <cellStyle name="20% - 2. jelölőszín 2 5 4" xfId="1072" xr:uid="{21F36D5A-9083-43C0-BC37-E5BF4F3ACAEC}"/>
    <cellStyle name="20% - 2. jelölőszín 2 6" xfId="205" xr:uid="{27281C11-8D1A-42F3-BF0D-EF8886769D46}"/>
    <cellStyle name="20% - 2. jelölőszín 2 6 2" xfId="1073" xr:uid="{2AF1ABDF-3B2A-4F67-BDC8-5101A967E3E0}"/>
    <cellStyle name="20% - 2. jelölőszín 2 6 3" xfId="1074" xr:uid="{F84C64E6-20A7-4285-B37B-5E029F3CE3E5}"/>
    <cellStyle name="20% - 2. jelölőszín 2 6 4" xfId="1075" xr:uid="{88E0FC91-D2B0-4AFF-A756-E7102E289BDA}"/>
    <cellStyle name="20% - 2. jelölőszín 2 7" xfId="206" xr:uid="{D4086B3D-C730-4B3C-9AEA-E2A709601F03}"/>
    <cellStyle name="20% - 2. jelölőszín 2 7 2" xfId="1076" xr:uid="{D9A97111-6866-473C-BDF0-7A57A2C899CD}"/>
    <cellStyle name="20% - 2. jelölőszín 2 7 3" xfId="1077" xr:uid="{8A7632DC-CFC5-4506-BCE4-F5A4D4968019}"/>
    <cellStyle name="20% - 2. jelölőszín 2 7 4" xfId="1078" xr:uid="{B6167A0D-BCEE-48F6-90CD-43C1028A75DC}"/>
    <cellStyle name="20% - 2. jelölőszín 2 8" xfId="1079" xr:uid="{6C5E6188-C4C0-4621-80D4-96FC461EA2EF}"/>
    <cellStyle name="20% - 2. jelölőszín 2 9" xfId="1080" xr:uid="{8430D29F-B11A-45F4-A214-01257280922B}"/>
    <cellStyle name="20% - 2. jelölőszín 2_02 BV _2009_jan15" xfId="1081" xr:uid="{BFAD75EC-E4F0-4E5F-90B7-2F25A52D2ED6}"/>
    <cellStyle name="20% - 2. jelölőszín 20" xfId="2601" xr:uid="{52041D50-4B23-4F5F-B754-6CBE09218E3B}"/>
    <cellStyle name="20% - 2. jelölőszín 20 2" xfId="2602" xr:uid="{D8EBC4A1-7369-4AB0-9862-42D42C3D21B4}"/>
    <cellStyle name="20% - 2. jelölőszín 21" xfId="2603" xr:uid="{63DC305B-7D80-469A-AD71-0590EDBE32A5}"/>
    <cellStyle name="20% - 2. jelölőszín 21 2" xfId="2604" xr:uid="{99A42558-4F20-445C-861F-95EA518766B8}"/>
    <cellStyle name="20% - 2. jelölőszín 22" xfId="2605" xr:uid="{4B40703C-1DE3-4331-BE05-1826E7894058}"/>
    <cellStyle name="20% - 2. jelölőszín 22 2" xfId="2606" xr:uid="{C521354B-BF41-4A37-ABCF-747316EAA2FD}"/>
    <cellStyle name="20% - 2. jelölőszín 23" xfId="2607" xr:uid="{F46DAE2A-A1CA-4BE3-A559-4CAD44F4FBE2}"/>
    <cellStyle name="20% - 2. jelölőszín 23 2" xfId="2608" xr:uid="{363D040F-402B-4B71-999C-E4BB367EE78B}"/>
    <cellStyle name="20% - 2. jelölőszín 24" xfId="2609" xr:uid="{1B7A9144-B52B-437B-9AC5-8C1DFEC0E452}"/>
    <cellStyle name="20% - 2. jelölőszín 24 2" xfId="2610" xr:uid="{078FAD17-D841-4951-87F5-66A01A403317}"/>
    <cellStyle name="20% - 2. jelölőszín 25" xfId="2611" xr:uid="{771427FA-F187-424B-A0D6-F7CF121FFBF7}"/>
    <cellStyle name="20% - 2. jelölőszín 26" xfId="2612" xr:uid="{29EBDA66-4CF3-4990-9A32-9833240C73E3}"/>
    <cellStyle name="20% - 2. jelölőszín 27" xfId="2613" xr:uid="{8394A678-30FF-47F3-96DD-16D52E8676C1}"/>
    <cellStyle name="20% - 2. jelölőszín 28" xfId="2614" xr:uid="{1153752F-AEB5-4FBC-9CD3-98FC91962FA9}"/>
    <cellStyle name="20% - 2. jelölőszín 29" xfId="2615" xr:uid="{2FF33442-A24A-495C-A027-3505B5711031}"/>
    <cellStyle name="20% - 2. jelölőszín 3" xfId="207" xr:uid="{6523BF6F-44D6-4B39-AFAA-588BD16FABE4}"/>
    <cellStyle name="20% - 2. jelölőszín 3 10" xfId="2616" xr:uid="{B1E7DA16-CAF7-4179-9ECB-CB76BA69F915}"/>
    <cellStyle name="20% - 2. jelölőszín 3 2" xfId="208" xr:uid="{7AB23818-C0AE-4B4B-93F0-C95795ECE558}"/>
    <cellStyle name="20% - 2. jelölőszín 3 2 2" xfId="1082" xr:uid="{B3CA1978-A279-4F64-B7FC-8A1C4230B8B4}"/>
    <cellStyle name="20% - 2. jelölőszín 3 2 2 2" xfId="2618" xr:uid="{CF35F528-886B-49F4-861A-5F3F9D44AAB3}"/>
    <cellStyle name="20% - 2. jelölőszín 3 2 3" xfId="1083" xr:uid="{CB912E44-A515-41D0-B3AE-43162DBFB31F}"/>
    <cellStyle name="20% - 2. jelölőszín 3 2 4" xfId="1084" xr:uid="{0CB5C3B8-B004-4BBE-AB25-BFFBE930FDEA}"/>
    <cellStyle name="20% - 2. jelölőszín 3 2 5" xfId="2617" xr:uid="{C51AEAA1-CAD2-4A68-8A98-F7819F97136C}"/>
    <cellStyle name="20% - 2. jelölőszín 3 3" xfId="209" xr:uid="{C1235272-327E-4793-BD78-0B63EA45C7E0}"/>
    <cellStyle name="20% - 2. jelölőszín 3 3 2" xfId="1085" xr:uid="{ED93BB29-F8E6-435A-BC7B-18702468EF07}"/>
    <cellStyle name="20% - 2. jelölőszín 3 3 3" xfId="1086" xr:uid="{092F4207-1522-4D49-A434-6F9EEC3B71D5}"/>
    <cellStyle name="20% - 2. jelölőszín 3 3 4" xfId="1087" xr:uid="{9177A512-E59B-4789-826E-B7454078D5EB}"/>
    <cellStyle name="20% - 2. jelölőszín 3 3 5" xfId="2619" xr:uid="{8CF4659A-6273-4B3D-B808-4C797E4774EC}"/>
    <cellStyle name="20% - 2. jelölőszín 3 4" xfId="210" xr:uid="{1F7B063B-BFE4-42B8-91CD-5480B43D3EF9}"/>
    <cellStyle name="20% - 2. jelölőszín 3 4 2" xfId="1088" xr:uid="{C855AC8F-51D8-42EA-9DCF-0DE2DD614155}"/>
    <cellStyle name="20% - 2. jelölőszín 3 4 3" xfId="1089" xr:uid="{31CD7C72-0894-4926-A89A-177496DEC560}"/>
    <cellStyle name="20% - 2. jelölőszín 3 4 4" xfId="1090" xr:uid="{D0813577-F343-425F-A074-CA65B800368C}"/>
    <cellStyle name="20% - 2. jelölőszín 3 5" xfId="211" xr:uid="{D67E941A-E76A-418F-9DA2-AD6E0EDFC018}"/>
    <cellStyle name="20% - 2. jelölőszín 3 5 2" xfId="1091" xr:uid="{45D55EC9-4C62-49E2-A7F4-87705B88C4E0}"/>
    <cellStyle name="20% - 2. jelölőszín 3 5 3" xfId="1092" xr:uid="{B2D77E78-86AC-4EF8-AFA7-73A870D8A9DC}"/>
    <cellStyle name="20% - 2. jelölőszín 3 5 4" xfId="1093" xr:uid="{FEB907BF-1EE9-40DD-BAD1-F2CB5CB8880D}"/>
    <cellStyle name="20% - 2. jelölőszín 3 6" xfId="212" xr:uid="{C46217A8-6076-44A1-83BB-C0086B66DFD1}"/>
    <cellStyle name="20% - 2. jelölőszín 3 6 2" xfId="1094" xr:uid="{F1E85443-E25A-4F54-93D0-39C12565B322}"/>
    <cellStyle name="20% - 2. jelölőszín 3 6 3" xfId="1095" xr:uid="{3DE56920-6BCB-4A73-8F44-226ABC4CC654}"/>
    <cellStyle name="20% - 2. jelölőszín 3 6 4" xfId="1096" xr:uid="{20550A6C-11C3-4433-BC6A-CDE1543AE4C2}"/>
    <cellStyle name="20% - 2. jelölőszín 3 7" xfId="1097" xr:uid="{825A3EBB-19DE-4BBA-B21D-4C68DC081200}"/>
    <cellStyle name="20% - 2. jelölőszín 3 8" xfId="1098" xr:uid="{10CC0CA7-BBAF-42FD-9B43-AD9B5E3AFBE8}"/>
    <cellStyle name="20% - 2. jelölőszín 3 9" xfId="1099" xr:uid="{1853C8E8-AB37-4951-8B41-43699D3981C2}"/>
    <cellStyle name="20% - 2. jelölőszín 3_02 BV _2009_jan15" xfId="1100" xr:uid="{AA7EEA66-872F-4270-9C23-C7256F0EE859}"/>
    <cellStyle name="20% - 2. jelölőszín 30" xfId="2620" xr:uid="{7F9D09C2-B84B-47BD-BE33-F2D42A7CB633}"/>
    <cellStyle name="20% - 2. jelölőszín 31" xfId="2621" xr:uid="{78744889-6B66-46E9-A112-AA7AF7DA3FC5}"/>
    <cellStyle name="20% - 2. jelölőszín 32" xfId="2622" xr:uid="{7EF5E98D-FE88-4A1B-B8E1-E4F98BC4D2BC}"/>
    <cellStyle name="20% - 2. jelölőszín 33" xfId="2623" xr:uid="{C5A6C176-B652-4B5B-9C3B-CE8394E845F7}"/>
    <cellStyle name="20% - 2. jelölőszín 34" xfId="2624" xr:uid="{93003428-F889-402C-AFFE-6F2DAF85C8AC}"/>
    <cellStyle name="20% - 2. jelölőszín 35" xfId="2625" xr:uid="{386C1D47-0876-4768-9138-93AD8B6C1166}"/>
    <cellStyle name="20% - 2. jelölőszín 36" xfId="2626" xr:uid="{5A8EE728-9990-40EB-943E-FCA4F81F2B72}"/>
    <cellStyle name="20% - 2. jelölőszín 37" xfId="2627" xr:uid="{FF996939-55A8-4140-9F25-72BCBAE33C67}"/>
    <cellStyle name="20% - 2. jelölőszín 4" xfId="213" xr:uid="{7ECB3380-6D87-46A4-AB54-203F26E3EE1D}"/>
    <cellStyle name="20% - 2. jelölőszín 4 10" xfId="2628" xr:uid="{32D1066C-8364-4432-B092-96E32AC5DCD3}"/>
    <cellStyle name="20% - 2. jelölőszín 4 2" xfId="214" xr:uid="{0DBF1B84-D3BD-4FDB-9C1F-0A47649A4954}"/>
    <cellStyle name="20% - 2. jelölőszín 4 2 2" xfId="1101" xr:uid="{D80D180B-884D-4BB7-BFBD-168D649F23A0}"/>
    <cellStyle name="20% - 2. jelölőszín 4 2 2 2" xfId="2630" xr:uid="{AAB3CC26-FCD3-4FE4-9E34-5EF661E10C3C}"/>
    <cellStyle name="20% - 2. jelölőszín 4 2 3" xfId="1102" xr:uid="{3F1D9173-9646-40E6-901F-008CF6207326}"/>
    <cellStyle name="20% - 2. jelölőszín 4 2 4" xfId="1103" xr:uid="{266707CA-17D1-4F15-B3E7-6BF449D41AAD}"/>
    <cellStyle name="20% - 2. jelölőszín 4 2 5" xfId="2629" xr:uid="{EDA72308-E09C-47F9-ABA6-55349649B07B}"/>
    <cellStyle name="20% - 2. jelölőszín 4 3" xfId="215" xr:uid="{DAA05140-E336-4E2A-8D3A-4F2376428B7B}"/>
    <cellStyle name="20% - 2. jelölőszín 4 3 2" xfId="1104" xr:uid="{438E7116-7BE7-4242-9438-87334BBC2842}"/>
    <cellStyle name="20% - 2. jelölőszín 4 3 3" xfId="1105" xr:uid="{CE939C2D-3BA3-434B-9BD1-13C85584C34A}"/>
    <cellStyle name="20% - 2. jelölőszín 4 3 4" xfId="1106" xr:uid="{83F1661A-8FB8-4225-B5DB-8E182B34811B}"/>
    <cellStyle name="20% - 2. jelölőszín 4 3 5" xfId="2631" xr:uid="{22F00E62-20E8-4D00-B15B-1039F5C7C669}"/>
    <cellStyle name="20% - 2. jelölőszín 4 4" xfId="216" xr:uid="{351C2333-D5E9-4458-A49B-3781610E87E6}"/>
    <cellStyle name="20% - 2. jelölőszín 4 4 2" xfId="1107" xr:uid="{0AFA07F0-10BB-48AC-969A-955072952814}"/>
    <cellStyle name="20% - 2. jelölőszín 4 4 3" xfId="1108" xr:uid="{C034DF5E-EC7C-4244-AC16-1D630F4FA914}"/>
    <cellStyle name="20% - 2. jelölőszín 4 4 4" xfId="1109" xr:uid="{817B5C2A-999C-4492-9BF7-2001B81118DB}"/>
    <cellStyle name="20% - 2. jelölőszín 4 5" xfId="217" xr:uid="{D28A9601-2C8E-4C33-A64B-C42BEC2ECC4A}"/>
    <cellStyle name="20% - 2. jelölőszín 4 5 2" xfId="1110" xr:uid="{F2A85E8D-EFE8-480B-87A8-930891843141}"/>
    <cellStyle name="20% - 2. jelölőszín 4 5 3" xfId="1111" xr:uid="{CED9D61B-5FC4-48FB-A168-422F5F9824A8}"/>
    <cellStyle name="20% - 2. jelölőszín 4 5 4" xfId="1112" xr:uid="{6E7062AF-AF41-4780-B0E9-A4348ACAC14D}"/>
    <cellStyle name="20% - 2. jelölőszín 4 6" xfId="218" xr:uid="{97FAD61C-ABBA-43C9-9BFA-8F03CB7E359A}"/>
    <cellStyle name="20% - 2. jelölőszín 4 6 2" xfId="1113" xr:uid="{C7101336-0A99-4DE0-9102-F4DFAE6C7CEB}"/>
    <cellStyle name="20% - 2. jelölőszín 4 6 3" xfId="1114" xr:uid="{48B58B3A-12FF-4019-939A-62F3FB819CEE}"/>
    <cellStyle name="20% - 2. jelölőszín 4 6 4" xfId="1115" xr:uid="{4F60831A-74D8-4E8E-BD86-5B5245394944}"/>
    <cellStyle name="20% - 2. jelölőszín 4 7" xfId="1116" xr:uid="{B327AD53-99CD-4004-B9D2-D25A2562ECA1}"/>
    <cellStyle name="20% - 2. jelölőszín 4 8" xfId="1117" xr:uid="{5877CF94-E505-477D-AB20-304C1E660C56}"/>
    <cellStyle name="20% - 2. jelölőszín 4 9" xfId="1118" xr:uid="{45A01B81-A760-417F-87F0-B85854AF44DA}"/>
    <cellStyle name="20% - 2. jelölőszín 4_02 BV _2009_jan15" xfId="1119" xr:uid="{BF8A9EA9-D23F-4D77-8A58-2A3AEA52F55D}"/>
    <cellStyle name="20% - 2. jelölőszín 5" xfId="219" xr:uid="{4BDAAE68-3C1D-4182-BC85-DA20B3BD6622}"/>
    <cellStyle name="20% - 2. jelölőszín 5 2" xfId="1120" xr:uid="{26676233-090B-46FA-976A-839686EA25EE}"/>
    <cellStyle name="20% - 2. jelölőszín 5 2 2" xfId="2634" xr:uid="{928872F8-6D1A-46B6-B1FC-A05D69037F1F}"/>
    <cellStyle name="20% - 2. jelölőszín 5 2 3" xfId="2633" xr:uid="{9C1C463B-F896-47C8-965F-3C10B850E984}"/>
    <cellStyle name="20% - 2. jelölőszín 5 3" xfId="1121" xr:uid="{D93E01F0-D661-4742-9C49-58EC3396419C}"/>
    <cellStyle name="20% - 2. jelölőszín 5 3 2" xfId="2635" xr:uid="{953D070F-B1CB-4982-AFEA-B7F2E01BC9CB}"/>
    <cellStyle name="20% - 2. jelölőszín 5 4" xfId="1122" xr:uid="{1174CD92-0F93-4F4F-B4EB-BFDFDC9A4381}"/>
    <cellStyle name="20% - 2. jelölőszín 5 5" xfId="2632" xr:uid="{94D01B95-19B9-4002-B486-4F4CA5BB0733}"/>
    <cellStyle name="20% - 2. jelölőszín 6" xfId="220" xr:uid="{4756C227-900E-42C8-9BAA-444AC1546912}"/>
    <cellStyle name="20% - 2. jelölőszín 6 2" xfId="1123" xr:uid="{AA9A8FB5-A79A-4B34-9503-D315C523CBB7}"/>
    <cellStyle name="20% - 2. jelölőszín 6 2 2" xfId="2638" xr:uid="{7911B9D5-89D8-401B-AE6D-A87769435B73}"/>
    <cellStyle name="20% - 2. jelölőszín 6 2 3" xfId="2637" xr:uid="{4AA873FD-2CD8-4A9B-B41C-5E1C6D7FE622}"/>
    <cellStyle name="20% - 2. jelölőszín 6 3" xfId="1124" xr:uid="{A22C639A-1A6E-4F5B-AF90-9A515E6C4FC5}"/>
    <cellStyle name="20% - 2. jelölőszín 6 3 2" xfId="2639" xr:uid="{28636E6F-65BC-44A6-AC9F-E8BEFCEADCC1}"/>
    <cellStyle name="20% - 2. jelölőszín 6 4" xfId="1125" xr:uid="{77237188-FB7D-4B4D-90FE-2E38BA26DC17}"/>
    <cellStyle name="20% - 2. jelölőszín 6 5" xfId="2636" xr:uid="{4D053849-BC48-4B5B-883A-E90714F35D3A}"/>
    <cellStyle name="20% - 2. jelölőszín 7" xfId="221" xr:uid="{12561615-EF1A-4F3B-B382-D7C4642A7BC4}"/>
    <cellStyle name="20% - 2. jelölőszín 7 2" xfId="1126" xr:uid="{D98475FD-4762-458C-872E-01F61B615F88}"/>
    <cellStyle name="20% - 2. jelölőszín 7 2 2" xfId="2642" xr:uid="{A1065D86-A4DD-4BBE-A118-3F65ED72B5A3}"/>
    <cellStyle name="20% - 2. jelölőszín 7 2 3" xfId="2641" xr:uid="{D75BB0B0-C5E1-48AF-A3DA-C347B7DDEBB0}"/>
    <cellStyle name="20% - 2. jelölőszín 7 3" xfId="1127" xr:uid="{FF528F3D-32C2-4E2C-9315-6504F599B3FC}"/>
    <cellStyle name="20% - 2. jelölőszín 7 3 2" xfId="2643" xr:uid="{E9FB9504-CB9F-4824-97EB-D783F7E1BD12}"/>
    <cellStyle name="20% - 2. jelölőszín 7 4" xfId="1128" xr:uid="{7BCD96A8-F23A-45BD-A475-36B90A5F1145}"/>
    <cellStyle name="20% - 2. jelölőszín 7 5" xfId="2640" xr:uid="{CAA5E969-974F-4781-803F-420F5CE8C4A3}"/>
    <cellStyle name="20% - 2. jelölőszín 8" xfId="222" xr:uid="{42711F75-DA84-428F-AE1B-B8DBCE98647E}"/>
    <cellStyle name="20% - 2. jelölőszín 8 2" xfId="1129" xr:uid="{A1DE863F-11C2-4602-BD63-6E62E3081FD0}"/>
    <cellStyle name="20% - 2. jelölőszín 8 2 2" xfId="2646" xr:uid="{86809648-7F1A-4F56-8FA6-D16189D805DF}"/>
    <cellStyle name="20% - 2. jelölőszín 8 2 3" xfId="2645" xr:uid="{A0A2C167-10E6-4B36-B22F-BADC355ACCA4}"/>
    <cellStyle name="20% - 2. jelölőszín 8 3" xfId="1130" xr:uid="{A480BA5D-3D53-48DE-B767-A294E6994867}"/>
    <cellStyle name="20% - 2. jelölőszín 8 3 2" xfId="2647" xr:uid="{30F9953E-D84F-4539-9F37-881C17C65BAA}"/>
    <cellStyle name="20% - 2. jelölőszín 8 4" xfId="1131" xr:uid="{AB3263D4-08DF-4669-A806-C8D45143ECC8}"/>
    <cellStyle name="20% - 2. jelölőszín 8 5" xfId="2644" xr:uid="{46BBD754-D1FB-4921-8026-CC7092C6849A}"/>
    <cellStyle name="20% - 2. jelölőszín 9" xfId="223" xr:uid="{A4BCAF0D-0A6B-42C3-AC93-2BE7C27CCE82}"/>
    <cellStyle name="20% - 2. jelölőszín 9 2" xfId="1132" xr:uid="{1BA96A1E-FA96-4820-BBCD-E0E5DEE47115}"/>
    <cellStyle name="20% - 2. jelölőszín 9 2 2" xfId="2649" xr:uid="{8DD1F45C-5E4C-4203-8F15-75ECABA1342E}"/>
    <cellStyle name="20% - 2. jelölőszín 9 3" xfId="1133" xr:uid="{1B9D5488-A414-475D-81B4-DDF813AE9A6A}"/>
    <cellStyle name="20% - 2. jelölőszín 9 4" xfId="1134" xr:uid="{845C2844-7E47-425B-9792-7FF223410DF0}"/>
    <cellStyle name="20% - 2. jelölőszín 9 5" xfId="2648" xr:uid="{922DD309-F35D-424D-8DF1-3CC0E11F31D8}"/>
    <cellStyle name="20% - 3. jelölőszín 10" xfId="224" xr:uid="{E6626343-A97F-4C57-AAAE-15490F9F20C8}"/>
    <cellStyle name="20% - 3. jelölőszín 10 2" xfId="1135" xr:uid="{38DEC7F7-BEF0-42B8-B8CA-839D035C8813}"/>
    <cellStyle name="20% - 3. jelölőszín 10 2 2" xfId="2651" xr:uid="{AFC7151B-58A3-4267-9364-FD6D8607CA56}"/>
    <cellStyle name="20% - 3. jelölőszín 10 3" xfId="1136" xr:uid="{44DE75C0-7F41-4BD1-91E0-98F7C8906F15}"/>
    <cellStyle name="20% - 3. jelölőszín 10 4" xfId="1137" xr:uid="{1BD166F3-0DB2-4E31-95FC-59763B4A52E6}"/>
    <cellStyle name="20% - 3. jelölőszín 10 5" xfId="2650" xr:uid="{88779269-9964-4DD7-BB12-15DB6CA7D272}"/>
    <cellStyle name="20% - 3. jelölőszín 11" xfId="225" xr:uid="{C10BE0CD-5D7C-4B5C-911A-8B4E2CBF8B8A}"/>
    <cellStyle name="20% - 3. jelölőszín 11 2" xfId="1138" xr:uid="{488FBC8E-BB6C-4E7D-8729-D83D8CC30222}"/>
    <cellStyle name="20% - 3. jelölőszín 11 2 2" xfId="2653" xr:uid="{1F006234-67B2-4628-A138-EB6E4B555261}"/>
    <cellStyle name="20% - 3. jelölőszín 11 3" xfId="1139" xr:uid="{859197D1-4B7B-4171-B757-B70C8ECE2661}"/>
    <cellStyle name="20% - 3. jelölőszín 11 4" xfId="1140" xr:uid="{EAD0E271-3D57-4036-A768-DBDF81494B37}"/>
    <cellStyle name="20% - 3. jelölőszín 11 5" xfId="2652" xr:uid="{274DC74F-8D9D-47B7-824E-89E896CD8FC9}"/>
    <cellStyle name="20% - 3. jelölőszín 12" xfId="226" xr:uid="{ED8C02AF-382D-4643-A414-B35453FC95F6}"/>
    <cellStyle name="20% - 3. jelölőszín 12 2" xfId="1141" xr:uid="{E43F75C8-33B3-45F8-AC80-62C698D585D4}"/>
    <cellStyle name="20% - 3. jelölőszín 12 2 2" xfId="2655" xr:uid="{FDB2AA71-AC5E-4B2B-A4D9-9B461600615A}"/>
    <cellStyle name="20% - 3. jelölőszín 12 3" xfId="1142" xr:uid="{1A17085C-7FC4-41B4-94B4-9B71AFAFEC75}"/>
    <cellStyle name="20% - 3. jelölőszín 12 4" xfId="2654" xr:uid="{787711D6-0D93-4730-AD3A-A0BFE143811F}"/>
    <cellStyle name="20% - 3. jelölőszín 13" xfId="2656" xr:uid="{0B91B7A0-B7A7-4E0D-A6F2-14A17B77A80B}"/>
    <cellStyle name="20% - 3. jelölőszín 13 2" xfId="2657" xr:uid="{9DAFA9A3-0EE8-4C78-A08D-A514F7C420E2}"/>
    <cellStyle name="20% - 3. jelölőszín 14" xfId="2658" xr:uid="{20B9AE23-D1DE-4731-A7C2-4947C0571477}"/>
    <cellStyle name="20% - 3. jelölőszín 14 2" xfId="2659" xr:uid="{DAA3E575-862C-4843-B136-D2C64FF975E2}"/>
    <cellStyle name="20% - 3. jelölőszín 15" xfId="2660" xr:uid="{23B0CB81-B52A-4D86-A9FE-02F6CA2F43B9}"/>
    <cellStyle name="20% - 3. jelölőszín 15 2" xfId="2661" xr:uid="{74EC7328-7392-482E-9152-97F909B6E1C4}"/>
    <cellStyle name="20% - 3. jelölőszín 16" xfId="2662" xr:uid="{1C63E68D-678B-49C0-B9B3-93FAC006D851}"/>
    <cellStyle name="20% - 3. jelölőszín 16 2" xfId="2663" xr:uid="{5077469B-CDF1-4BA5-A3B0-03AAE03AB958}"/>
    <cellStyle name="20% - 3. jelölőszín 17" xfId="2664" xr:uid="{8B9CB070-115E-4373-B1E0-F0044E60F982}"/>
    <cellStyle name="20% - 3. jelölőszín 17 2" xfId="2665" xr:uid="{152C31D5-6779-4C4F-B85A-A729C56EB7F8}"/>
    <cellStyle name="20% - 3. jelölőszín 18" xfId="2666" xr:uid="{B2115EDC-B53E-4A5C-98BA-7B16EA7FA7DB}"/>
    <cellStyle name="20% - 3. jelölőszín 18 2" xfId="2667" xr:uid="{6E0BF1DB-D3B5-4813-B079-77C4241FE0DC}"/>
    <cellStyle name="20% - 3. jelölőszín 19" xfId="2668" xr:uid="{B181EDB1-E562-44E8-A6E1-FE8AC2A9140E}"/>
    <cellStyle name="20% - 3. jelölőszín 19 2" xfId="2669" xr:uid="{B101E0F5-83DE-4FB9-BAE8-7CCBC4BB8FCA}"/>
    <cellStyle name="20% - 3. jelölőszín 2" xfId="15" xr:uid="{FEEB899A-D868-4376-AC04-AEC3692FCB7C}"/>
    <cellStyle name="20% - 3. jelölőszín 2 10" xfId="1143" xr:uid="{036A1D25-9F58-44FE-ACAC-7E0EFEC54E98}"/>
    <cellStyle name="20% - 3. jelölőszín 2 11" xfId="1144" xr:uid="{F6B7949D-E128-4FB2-9275-7FAA48D2FB75}"/>
    <cellStyle name="20% - 3. jelölőszín 2 12" xfId="1145" xr:uid="{D43C2365-4E57-4158-A941-826B51EF5C7B}"/>
    <cellStyle name="20% - 3. jelölőszín 2 13" xfId="2670" xr:uid="{91062C62-EB84-4E52-8B3C-7409739640EA}"/>
    <cellStyle name="20% - 3. jelölőszín 2 2" xfId="227" xr:uid="{23E984EF-0881-4B16-8B40-C298C21A8D02}"/>
    <cellStyle name="20% - 3. jelölőszín 2 2 2" xfId="1146" xr:uid="{26C91BDE-C504-4281-87A8-A8AE936B2048}"/>
    <cellStyle name="20% - 3. jelölőszín 2 2 2 2" xfId="2672" xr:uid="{760D68B8-76C4-43C1-BA1D-658BCBDCF691}"/>
    <cellStyle name="20% - 3. jelölőszín 2 2 3" xfId="1147" xr:uid="{44686E8F-49BE-42AA-BC73-FFE3F93E6D2B}"/>
    <cellStyle name="20% - 3. jelölőszín 2 2 4" xfId="1148" xr:uid="{65424CA8-F0D6-4DD4-B29B-82B7D79EC685}"/>
    <cellStyle name="20% - 3. jelölőszín 2 2 5" xfId="2671" xr:uid="{F889C8CE-9648-4DF2-A383-F17D9BA19844}"/>
    <cellStyle name="20% - 3. jelölőszín 2 3" xfId="228" xr:uid="{DD169554-C475-426C-ACF7-3F15C3765BFC}"/>
    <cellStyle name="20% - 3. jelölőszín 2 3 2" xfId="1149" xr:uid="{7FE7A4DE-CD13-431F-813E-174E72328318}"/>
    <cellStyle name="20% - 3. jelölőszín 2 3 3" xfId="1150" xr:uid="{BDFE0C2A-3E42-4462-B03F-031E4282F20B}"/>
    <cellStyle name="20% - 3. jelölőszín 2 3 4" xfId="1151" xr:uid="{F354E15A-6892-485D-B09A-8BF5DE07BF4C}"/>
    <cellStyle name="20% - 3. jelölőszín 2 3 5" xfId="2673" xr:uid="{EA27D578-4579-4115-950C-8740B5A74D0E}"/>
    <cellStyle name="20% - 3. jelölőszín 2 4" xfId="229" xr:uid="{0F0BB622-ACE2-4061-8E94-B426F50A2345}"/>
    <cellStyle name="20% - 3. jelölőszín 2 4 2" xfId="1152" xr:uid="{B887A6EF-3B08-4FC0-B8B6-2329486E6A77}"/>
    <cellStyle name="20% - 3. jelölőszín 2 4 3" xfId="1153" xr:uid="{CBEE0521-D11B-4E18-8E92-F52018E7255A}"/>
    <cellStyle name="20% - 3. jelölőszín 2 4 4" xfId="1154" xr:uid="{C0A61666-1D81-473E-96F7-821A8520CBA7}"/>
    <cellStyle name="20% - 3. jelölőszín 2 4 5" xfId="2674" xr:uid="{06A7F03F-DAD5-4284-8B85-43C9D0F92D6B}"/>
    <cellStyle name="20% - 3. jelölőszín 2 5" xfId="230" xr:uid="{4B9D0A5B-7E2E-4F4F-BA02-A958039AFE34}"/>
    <cellStyle name="20% - 3. jelölőszín 2 5 2" xfId="1155" xr:uid="{53960CEC-4EBF-4B1A-9455-10E654F77DB9}"/>
    <cellStyle name="20% - 3. jelölőszín 2 5 3" xfId="1156" xr:uid="{CC81A7B9-92A2-4322-8FC1-6EB6B561DF33}"/>
    <cellStyle name="20% - 3. jelölőszín 2 5 4" xfId="1157" xr:uid="{C0C98D38-2DCD-45A7-B6E7-164DFE666E12}"/>
    <cellStyle name="20% - 3. jelölőszín 2 6" xfId="231" xr:uid="{12F8E228-9DE6-460C-9CD3-54492C5F8C10}"/>
    <cellStyle name="20% - 3. jelölőszín 2 6 2" xfId="1158" xr:uid="{6C4CD60C-45DE-4288-9563-3F46F8ED6AFB}"/>
    <cellStyle name="20% - 3. jelölőszín 2 6 3" xfId="1159" xr:uid="{109AAF6D-F1C3-41A5-8A94-03D40591A352}"/>
    <cellStyle name="20% - 3. jelölőszín 2 6 4" xfId="1160" xr:uid="{8BDF290F-E7B0-49A4-8FBC-D6AAE8C68C98}"/>
    <cellStyle name="20% - 3. jelölőszín 2 7" xfId="232" xr:uid="{4D973AC9-77A9-4139-86CF-AF5C6C0AABA4}"/>
    <cellStyle name="20% - 3. jelölőszín 2 7 2" xfId="1161" xr:uid="{F4B8C30C-8C33-4852-BB31-74EBF378AA98}"/>
    <cellStyle name="20% - 3. jelölőszín 2 7 3" xfId="1162" xr:uid="{9A00BCBE-93C0-448D-953D-A2ED5BDA2C24}"/>
    <cellStyle name="20% - 3. jelölőszín 2 7 4" xfId="1163" xr:uid="{56747403-BA4F-4B1E-B6A6-7DBDA214C2D9}"/>
    <cellStyle name="20% - 3. jelölőszín 2 8" xfId="1164" xr:uid="{3CE1A3AA-28DB-4E72-AE53-7B14306703DF}"/>
    <cellStyle name="20% - 3. jelölőszín 2 9" xfId="1165" xr:uid="{FE47057C-A4DE-44A4-A9BC-3C7AF53B2C4F}"/>
    <cellStyle name="20% - 3. jelölőszín 2_02 BV _2009_jan15" xfId="1166" xr:uid="{130A9C8A-4256-4A07-91B6-8839546A5664}"/>
    <cellStyle name="20% - 3. jelölőszín 20" xfId="2675" xr:uid="{2FCEACAC-2C83-494A-A6BD-BBF996EE7F0D}"/>
    <cellStyle name="20% - 3. jelölőszín 20 2" xfId="2676" xr:uid="{FA012A15-6485-479F-B0DA-503C5FC94335}"/>
    <cellStyle name="20% - 3. jelölőszín 21" xfId="2677" xr:uid="{08E56118-6F59-4ABE-85AC-D9E11CC8426A}"/>
    <cellStyle name="20% - 3. jelölőszín 21 2" xfId="2678" xr:uid="{E1BC8163-1FC3-4771-9933-8C3862E21163}"/>
    <cellStyle name="20% - 3. jelölőszín 22" xfId="2679" xr:uid="{16ECE33B-9FF1-4581-9E2E-1AF57F6550BB}"/>
    <cellStyle name="20% - 3. jelölőszín 22 2" xfId="2680" xr:uid="{81086908-BA77-4982-8AA9-F4E6B83F89D3}"/>
    <cellStyle name="20% - 3. jelölőszín 23" xfId="2681" xr:uid="{4C83AD12-1B49-4EEA-A21F-8FAC7015F384}"/>
    <cellStyle name="20% - 3. jelölőszín 23 2" xfId="2682" xr:uid="{B37917CF-2648-43C4-92DD-31F7965F8748}"/>
    <cellStyle name="20% - 3. jelölőszín 24" xfId="2683" xr:uid="{68CA929A-234F-421C-AE33-6145A6B84E55}"/>
    <cellStyle name="20% - 3. jelölőszín 24 2" xfId="2684" xr:uid="{A787A625-0596-400F-9741-04820DF0D22E}"/>
    <cellStyle name="20% - 3. jelölőszín 25" xfId="2685" xr:uid="{DBFD8480-4BF1-4AC9-9C62-7E7D782CCB17}"/>
    <cellStyle name="20% - 3. jelölőszín 26" xfId="2686" xr:uid="{56F5C0CB-C9F6-4DBB-BDC5-CFE0A8005AAD}"/>
    <cellStyle name="20% - 3. jelölőszín 27" xfId="2687" xr:uid="{12419464-9A3D-40C2-82A3-4F89AE02E68D}"/>
    <cellStyle name="20% - 3. jelölőszín 28" xfId="2688" xr:uid="{D0F6C1FD-6F82-4035-AD43-1DA2281F3392}"/>
    <cellStyle name="20% - 3. jelölőszín 29" xfId="2689" xr:uid="{7AC54B23-FD2B-429B-B70C-D1909AE8C921}"/>
    <cellStyle name="20% - 3. jelölőszín 3" xfId="233" xr:uid="{F83ABBD3-9E5A-4EF6-9DE1-29C68D9CE31C}"/>
    <cellStyle name="20% - 3. jelölőszín 3 10" xfId="2690" xr:uid="{5BF1EAB0-FE22-4AE8-A3A8-FB808EE07E72}"/>
    <cellStyle name="20% - 3. jelölőszín 3 2" xfId="234" xr:uid="{E12116E2-3A5A-4AF7-8AAD-9D4B9C907452}"/>
    <cellStyle name="20% - 3. jelölőszín 3 2 2" xfId="1167" xr:uid="{7B6F1A3C-9A54-49FD-BC22-74EB9F23F445}"/>
    <cellStyle name="20% - 3. jelölőszín 3 2 2 2" xfId="2692" xr:uid="{B4C2CE67-3757-4FD4-B6CE-10FD3CFA448D}"/>
    <cellStyle name="20% - 3. jelölőszín 3 2 3" xfId="1168" xr:uid="{DC83FA2F-C59D-4D52-A992-CC2DCB2F97A9}"/>
    <cellStyle name="20% - 3. jelölőszín 3 2 4" xfId="1169" xr:uid="{3309D306-A3A7-4DD2-BF3D-B6D5B9401495}"/>
    <cellStyle name="20% - 3. jelölőszín 3 2 5" xfId="2691" xr:uid="{0BA7FB39-F0F7-49D1-B2D2-C4CBABDCCB85}"/>
    <cellStyle name="20% - 3. jelölőszín 3 3" xfId="235" xr:uid="{F8A21140-8DD7-4B36-A745-2CC6B6EBAB0D}"/>
    <cellStyle name="20% - 3. jelölőszín 3 3 2" xfId="1170" xr:uid="{14D92368-F15F-4A2E-83A6-D360E40319FA}"/>
    <cellStyle name="20% - 3. jelölőszín 3 3 3" xfId="1171" xr:uid="{F976FA93-CB03-4C93-BD82-583FEDA5991E}"/>
    <cellStyle name="20% - 3. jelölőszín 3 3 4" xfId="1172" xr:uid="{0FA2208A-93EA-4692-94D5-2D46976BC843}"/>
    <cellStyle name="20% - 3. jelölőszín 3 3 5" xfId="2693" xr:uid="{78E4FD70-CB67-4BA8-A011-D9D3B0E05F3A}"/>
    <cellStyle name="20% - 3. jelölőszín 3 4" xfId="236" xr:uid="{A55E847E-5343-4E37-BA87-98693E85697A}"/>
    <cellStyle name="20% - 3. jelölőszín 3 4 2" xfId="1173" xr:uid="{B5AB5FAC-9C42-4311-B13E-E28DCA4FAC2E}"/>
    <cellStyle name="20% - 3. jelölőszín 3 4 3" xfId="1174" xr:uid="{693D3E5A-349A-44A2-B4D7-E1D9F3E2B6DF}"/>
    <cellStyle name="20% - 3. jelölőszín 3 4 4" xfId="1175" xr:uid="{201E00FE-2674-416E-B0F9-8C4800702628}"/>
    <cellStyle name="20% - 3. jelölőszín 3 5" xfId="237" xr:uid="{A6EE1218-03D3-42F8-BE3B-5EB3E49F493A}"/>
    <cellStyle name="20% - 3. jelölőszín 3 5 2" xfId="1176" xr:uid="{B301B40D-47BE-4ADF-837C-4FCE87E88784}"/>
    <cellStyle name="20% - 3. jelölőszín 3 5 3" xfId="1177" xr:uid="{05F1AB63-7F1D-4164-9F99-F0D12BACA2A4}"/>
    <cellStyle name="20% - 3. jelölőszín 3 5 4" xfId="1178" xr:uid="{FC1AE0FD-F013-4527-A63A-31772710B825}"/>
    <cellStyle name="20% - 3. jelölőszín 3 6" xfId="238" xr:uid="{EFC58A6B-AEFF-4148-8184-4990BEBF87FA}"/>
    <cellStyle name="20% - 3. jelölőszín 3 6 2" xfId="1179" xr:uid="{BA3FB1DF-8E93-4605-80AF-AE2B57EBB814}"/>
    <cellStyle name="20% - 3. jelölőszín 3 6 3" xfId="1180" xr:uid="{37DC6FFE-75CA-43EF-ACB4-998280E7D7DC}"/>
    <cellStyle name="20% - 3. jelölőszín 3 6 4" xfId="1181" xr:uid="{2B107090-3F9C-4C09-9E2D-EDE91143A4D5}"/>
    <cellStyle name="20% - 3. jelölőszín 3 7" xfId="1182" xr:uid="{65948C36-B6E1-4A1E-AE55-75765CFBCD94}"/>
    <cellStyle name="20% - 3. jelölőszín 3 8" xfId="1183" xr:uid="{A4F882F3-82E6-4568-B24A-32B38F1AAE0A}"/>
    <cellStyle name="20% - 3. jelölőszín 3 9" xfId="1184" xr:uid="{B2CB4EB2-F3A2-4689-B826-0AE7E64495C0}"/>
    <cellStyle name="20% - 3. jelölőszín 3_02 BV _2009_jan15" xfId="1185" xr:uid="{7BE0A95F-FE31-4200-9674-40590B663B65}"/>
    <cellStyle name="20% - 3. jelölőszín 30" xfId="2694" xr:uid="{C947D2D3-0229-4A02-89A8-4CCC1400343A}"/>
    <cellStyle name="20% - 3. jelölőszín 31" xfId="2695" xr:uid="{97406DC8-8E04-4525-BC47-8DA90A6C6A11}"/>
    <cellStyle name="20% - 3. jelölőszín 32" xfId="2696" xr:uid="{8116AEE3-EF53-43A2-9F53-73AFF1BB9E9E}"/>
    <cellStyle name="20% - 3. jelölőszín 33" xfId="2697" xr:uid="{D228D7A5-66C9-47A4-8020-4341A0E432ED}"/>
    <cellStyle name="20% - 3. jelölőszín 34" xfId="2698" xr:uid="{51E213DE-18E8-4591-8DE1-A60F12F2E1F6}"/>
    <cellStyle name="20% - 3. jelölőszín 35" xfId="2699" xr:uid="{7F50C6D2-4773-4BF7-9FDE-CABA6FAF8231}"/>
    <cellStyle name="20% - 3. jelölőszín 36" xfId="2700" xr:uid="{8CEFC7AD-56B3-429D-AB7E-AFAFCB36A7F3}"/>
    <cellStyle name="20% - 3. jelölőszín 37" xfId="2701" xr:uid="{8F663AFF-8F92-4B33-ACA4-6E55D6936A2C}"/>
    <cellStyle name="20% - 3. jelölőszín 4" xfId="239" xr:uid="{AFF2B365-31F1-4D7A-B2A3-9CD22B8BDEDE}"/>
    <cellStyle name="20% - 3. jelölőszín 4 10" xfId="2702" xr:uid="{E45C2AA5-A595-41E2-86E5-DDC67F24CCC5}"/>
    <cellStyle name="20% - 3. jelölőszín 4 2" xfId="240" xr:uid="{31DF423B-6BBE-466F-812C-5166566EAEE4}"/>
    <cellStyle name="20% - 3. jelölőszín 4 2 2" xfId="1186" xr:uid="{9931269F-7E49-4FEF-B837-A708E866A1A8}"/>
    <cellStyle name="20% - 3. jelölőszín 4 2 2 2" xfId="2704" xr:uid="{F1B67A52-980B-4BCD-9B88-65B628BEC217}"/>
    <cellStyle name="20% - 3. jelölőszín 4 2 3" xfId="1187" xr:uid="{F3A02061-2843-4B8C-8594-98535A7A66F6}"/>
    <cellStyle name="20% - 3. jelölőszín 4 2 4" xfId="1188" xr:uid="{F582D109-5F7C-4601-A37A-E71D720F6D03}"/>
    <cellStyle name="20% - 3. jelölőszín 4 2 5" xfId="2703" xr:uid="{AC056D4E-A988-4F26-A9B2-600EE4DAE9CF}"/>
    <cellStyle name="20% - 3. jelölőszín 4 3" xfId="241" xr:uid="{7FB99739-5C2B-476C-BFFD-C80639E64A71}"/>
    <cellStyle name="20% - 3. jelölőszín 4 3 2" xfId="1189" xr:uid="{29643C2D-8A7E-4261-BC74-A1F54E0C72FD}"/>
    <cellStyle name="20% - 3. jelölőszín 4 3 3" xfId="1190" xr:uid="{844F3908-4FBF-4EB7-9291-072C296A3295}"/>
    <cellStyle name="20% - 3. jelölőszín 4 3 4" xfId="1191" xr:uid="{BE432F05-E202-4751-8C55-1CC06DF36A8D}"/>
    <cellStyle name="20% - 3. jelölőszín 4 3 5" xfId="2705" xr:uid="{DC39ABEB-9691-4E63-84C6-01925D7FB730}"/>
    <cellStyle name="20% - 3. jelölőszín 4 4" xfId="242" xr:uid="{2244A4AF-335C-4A7F-963A-4B63AD9F7A3D}"/>
    <cellStyle name="20% - 3. jelölőszín 4 4 2" xfId="1192" xr:uid="{12351D99-BA7F-4E59-B787-D679CE0B3161}"/>
    <cellStyle name="20% - 3. jelölőszín 4 4 3" xfId="1193" xr:uid="{E844D247-6506-4E10-9476-9642E84DA0AC}"/>
    <cellStyle name="20% - 3. jelölőszín 4 4 4" xfId="1194" xr:uid="{E65AC98F-79B4-4A90-B5DF-C6E629672CA3}"/>
    <cellStyle name="20% - 3. jelölőszín 4 5" xfId="243" xr:uid="{28EE6CF5-0FD5-42C3-8F04-A7D234843950}"/>
    <cellStyle name="20% - 3. jelölőszín 4 5 2" xfId="1195" xr:uid="{C3C5C0D4-0DA7-419E-8055-3DBF411D834C}"/>
    <cellStyle name="20% - 3. jelölőszín 4 5 3" xfId="1196" xr:uid="{CBC19A33-A2FF-4458-A59F-CBBACEF30245}"/>
    <cellStyle name="20% - 3. jelölőszín 4 5 4" xfId="1197" xr:uid="{FFB98901-781A-4461-B2D2-EF0CFB8756B4}"/>
    <cellStyle name="20% - 3. jelölőszín 4 6" xfId="244" xr:uid="{8B748F7B-4023-4917-A3E3-6DECFCE3DFFC}"/>
    <cellStyle name="20% - 3. jelölőszín 4 6 2" xfId="1198" xr:uid="{A4B19E4E-770C-47BD-B302-E02BE4099646}"/>
    <cellStyle name="20% - 3. jelölőszín 4 6 3" xfId="1199" xr:uid="{AAC66B9A-33C4-4B99-B346-F7E65A0BA916}"/>
    <cellStyle name="20% - 3. jelölőszín 4 6 4" xfId="1200" xr:uid="{07604E62-BAA1-47C5-B4E5-8AFAC196B2B2}"/>
    <cellStyle name="20% - 3. jelölőszín 4 7" xfId="1201" xr:uid="{8E466372-CB25-4ADD-A843-2E955A8A0589}"/>
    <cellStyle name="20% - 3. jelölőszín 4 8" xfId="1202" xr:uid="{85FA445E-AB0E-4399-B02B-8FDC573C090A}"/>
    <cellStyle name="20% - 3. jelölőszín 4 9" xfId="1203" xr:uid="{AC169173-0499-48A2-B384-5553C54FB574}"/>
    <cellStyle name="20% - 3. jelölőszín 4_02 BV _2009_jan15" xfId="1204" xr:uid="{2ABA39FC-BD32-4874-B100-0D87BEB3F87F}"/>
    <cellStyle name="20% - 3. jelölőszín 5" xfId="245" xr:uid="{8A2124AF-938D-46E6-BD0E-ECB8DF231B6B}"/>
    <cellStyle name="20% - 3. jelölőszín 5 2" xfId="1205" xr:uid="{3CEDFFBC-0B41-4952-ACF1-09773765F28B}"/>
    <cellStyle name="20% - 3. jelölőszín 5 2 2" xfId="2708" xr:uid="{BA0BB116-69A6-46C0-958A-50624952EE75}"/>
    <cellStyle name="20% - 3. jelölőszín 5 2 3" xfId="2707" xr:uid="{EA3D5594-10F4-49C6-A650-3C57D9D12764}"/>
    <cellStyle name="20% - 3. jelölőszín 5 3" xfId="1206" xr:uid="{64286EA0-F45A-4292-8F1B-C8365FB3CE57}"/>
    <cellStyle name="20% - 3. jelölőszín 5 3 2" xfId="2709" xr:uid="{D3CDE4FD-DAC9-4047-AA3A-CF79F7BC9491}"/>
    <cellStyle name="20% - 3. jelölőszín 5 4" xfId="1207" xr:uid="{CA72ABC5-3EDF-447F-8308-5158A32BF596}"/>
    <cellStyle name="20% - 3. jelölőszín 5 5" xfId="2706" xr:uid="{7BEED80C-8DB1-4994-AE77-DC315A16B463}"/>
    <cellStyle name="20% - 3. jelölőszín 6" xfId="246" xr:uid="{4F6F0DD9-943C-47B4-9B99-23AE765C6675}"/>
    <cellStyle name="20% - 3. jelölőszín 6 2" xfId="1208" xr:uid="{61BD5C10-A99D-4C10-91E5-1D764AF22EFD}"/>
    <cellStyle name="20% - 3. jelölőszín 6 2 2" xfId="2712" xr:uid="{DBADB614-2D9A-4D83-B07E-FD66A3BAAC69}"/>
    <cellStyle name="20% - 3. jelölőszín 6 2 3" xfId="2711" xr:uid="{0935D009-FBD5-497D-AF67-877BF4EE2C5F}"/>
    <cellStyle name="20% - 3. jelölőszín 6 3" xfId="1209" xr:uid="{4FE684BE-AD15-4703-AD98-021AEB06A70C}"/>
    <cellStyle name="20% - 3. jelölőszín 6 3 2" xfId="2713" xr:uid="{5CFD28CB-115A-4265-BFBB-4E6E6B8FE15E}"/>
    <cellStyle name="20% - 3. jelölőszín 6 4" xfId="1210" xr:uid="{5BB5BF10-1BBE-47EB-8FD9-7FF34F1A9A2B}"/>
    <cellStyle name="20% - 3. jelölőszín 6 5" xfId="2710" xr:uid="{FB12CFF2-D8B1-4238-B987-034CE1FD19A9}"/>
    <cellStyle name="20% - 3. jelölőszín 7" xfId="247" xr:uid="{F0125BE9-3993-43C5-A694-ACBE518D5EE1}"/>
    <cellStyle name="20% - 3. jelölőszín 7 2" xfId="1211" xr:uid="{90BD987D-E014-4EEA-ABCC-C58EB8961EC7}"/>
    <cellStyle name="20% - 3. jelölőszín 7 2 2" xfId="2716" xr:uid="{4DD37F9E-71FD-4C9A-93F5-8626E07331FD}"/>
    <cellStyle name="20% - 3. jelölőszín 7 2 3" xfId="2715" xr:uid="{617FDC1D-8AC9-45D9-8AD5-F777759432D1}"/>
    <cellStyle name="20% - 3. jelölőszín 7 3" xfId="1212" xr:uid="{C9A28C19-6BEB-4153-9110-860AD3D92732}"/>
    <cellStyle name="20% - 3. jelölőszín 7 3 2" xfId="2717" xr:uid="{A65B832B-28CB-4CF3-90B1-6631947D732C}"/>
    <cellStyle name="20% - 3. jelölőszín 7 4" xfId="1213" xr:uid="{869635F2-E977-496F-9BE7-7FA83A66B5D4}"/>
    <cellStyle name="20% - 3. jelölőszín 7 5" xfId="2714" xr:uid="{CAB139E4-3D47-4378-B59B-84EAFE28B7DC}"/>
    <cellStyle name="20% - 3. jelölőszín 8" xfId="248" xr:uid="{B61B25F7-D92B-4F18-8FD8-88FEA195F818}"/>
    <cellStyle name="20% - 3. jelölőszín 8 2" xfId="1214" xr:uid="{E478A25D-4AAE-4790-882A-C71CE0C1113F}"/>
    <cellStyle name="20% - 3. jelölőszín 8 2 2" xfId="2720" xr:uid="{964F9438-76DD-48C4-86C6-AA4E76B20712}"/>
    <cellStyle name="20% - 3. jelölőszín 8 2 3" xfId="2719" xr:uid="{CABD7F40-C12C-4F1A-ACC8-9AE0F06D01CB}"/>
    <cellStyle name="20% - 3. jelölőszín 8 3" xfId="1215" xr:uid="{C8374ED4-C23F-445D-A0A0-6F36371DDF0B}"/>
    <cellStyle name="20% - 3. jelölőszín 8 3 2" xfId="2721" xr:uid="{5CCE9A0C-4873-45D7-96A3-B2EA7862B424}"/>
    <cellStyle name="20% - 3. jelölőszín 8 4" xfId="1216" xr:uid="{BBE7850A-91D4-41EB-B2A5-2EB8F86C33FC}"/>
    <cellStyle name="20% - 3. jelölőszín 8 5" xfId="2718" xr:uid="{D1F054FD-97A5-456C-B7D8-D639DF837231}"/>
    <cellStyle name="20% - 3. jelölőszín 9" xfId="249" xr:uid="{0618CC7E-D918-4DAB-9418-718A62135402}"/>
    <cellStyle name="20% - 3. jelölőszín 9 2" xfId="1217" xr:uid="{5092EFA7-DD8B-4725-B5B7-8BB8E93A773A}"/>
    <cellStyle name="20% - 3. jelölőszín 9 2 2" xfId="2723" xr:uid="{AC0C5EFA-9C67-4E70-AD32-D30699E3F309}"/>
    <cellStyle name="20% - 3. jelölőszín 9 3" xfId="1218" xr:uid="{629CD5C4-D3D8-4820-9EF9-C13AEBF701CD}"/>
    <cellStyle name="20% - 3. jelölőszín 9 4" xfId="1219" xr:uid="{FF22BEA5-A601-49D3-B336-6E5CDC6ADFE6}"/>
    <cellStyle name="20% - 3. jelölőszín 9 5" xfId="2722" xr:uid="{C53C00DF-5BA1-4A31-81E9-1F93E805A539}"/>
    <cellStyle name="20% - 4. jelölőszín 10" xfId="250" xr:uid="{49421D6B-38B5-463F-A48E-BA992D1AEB29}"/>
    <cellStyle name="20% - 4. jelölőszín 10 2" xfId="1220" xr:uid="{CCD9FDAD-2AE3-4141-A7B4-2E581CC557E5}"/>
    <cellStyle name="20% - 4. jelölőszín 10 2 2" xfId="2725" xr:uid="{250CA5CF-FC7E-4E89-86E4-CFC61F5E254A}"/>
    <cellStyle name="20% - 4. jelölőszín 10 3" xfId="1221" xr:uid="{EF8AEEF5-319F-4DF4-A284-EBDCC2B2D73C}"/>
    <cellStyle name="20% - 4. jelölőszín 10 4" xfId="1222" xr:uid="{E57C2E26-FAB7-4465-911B-D705D030E873}"/>
    <cellStyle name="20% - 4. jelölőszín 10 5" xfId="2724" xr:uid="{DF027899-65C7-4B35-B79C-5FF9F1B75381}"/>
    <cellStyle name="20% - 4. jelölőszín 11" xfId="251" xr:uid="{A9DB4D40-A7E9-419D-8171-5BCC0CBA3AD9}"/>
    <cellStyle name="20% - 4. jelölőszín 11 2" xfId="1223" xr:uid="{FD04F37E-0F84-456A-B1F7-95BDED7A226D}"/>
    <cellStyle name="20% - 4. jelölőszín 11 2 2" xfId="2727" xr:uid="{DE22203E-3347-480B-BFAA-918246E80A17}"/>
    <cellStyle name="20% - 4. jelölőszín 11 3" xfId="1224" xr:uid="{F51DCB9D-4657-44F9-889B-059D9CDC8AC5}"/>
    <cellStyle name="20% - 4. jelölőszín 11 4" xfId="1225" xr:uid="{1B858F57-5C4A-40F9-B9C4-F26EAD429F3A}"/>
    <cellStyle name="20% - 4. jelölőszín 11 5" xfId="2726" xr:uid="{17B02597-7D8C-4561-A8C3-EBB9AEB84781}"/>
    <cellStyle name="20% - 4. jelölőszín 12" xfId="252" xr:uid="{36CB4D56-914D-4A68-9DB2-89E0BAD59406}"/>
    <cellStyle name="20% - 4. jelölőszín 12 2" xfId="1226" xr:uid="{F48DEA39-AF57-49D7-BCEF-38DD351F9509}"/>
    <cellStyle name="20% - 4. jelölőszín 12 2 2" xfId="2729" xr:uid="{D1BD01AB-8A31-4916-B7E7-24EF61F4F23D}"/>
    <cellStyle name="20% - 4. jelölőszín 12 3" xfId="1227" xr:uid="{F79557F4-C4C4-4C87-B177-A7E1E6ED0A8E}"/>
    <cellStyle name="20% - 4. jelölőszín 12 4" xfId="2728" xr:uid="{CA8EC7DB-FBD5-4424-B08F-C5514EDDC84C}"/>
    <cellStyle name="20% - 4. jelölőszín 13" xfId="2730" xr:uid="{F52CFA3F-26AC-4134-A6CA-FB2E32AA4647}"/>
    <cellStyle name="20% - 4. jelölőszín 13 2" xfId="2731" xr:uid="{A673763E-4B59-438A-B0AC-AC3DC3C1F18A}"/>
    <cellStyle name="20% - 4. jelölőszín 14" xfId="2732" xr:uid="{4711052D-8CBB-4B30-A68C-38FB8A5904FA}"/>
    <cellStyle name="20% - 4. jelölőszín 14 2" xfId="2733" xr:uid="{A60CDE9D-DF19-4DC5-B66D-1B7E3211475F}"/>
    <cellStyle name="20% - 4. jelölőszín 15" xfId="2734" xr:uid="{3B8E4FEE-B106-4F80-851E-47988791C923}"/>
    <cellStyle name="20% - 4. jelölőszín 15 2" xfId="2735" xr:uid="{4782C8A8-FB56-4427-9F10-35084C899AF9}"/>
    <cellStyle name="20% - 4. jelölőszín 16" xfId="2736" xr:uid="{04F79FC7-F269-40F1-882C-58D9F613FDB2}"/>
    <cellStyle name="20% - 4. jelölőszín 16 2" xfId="2737" xr:uid="{0957E086-9FE2-41A7-91E3-2016373DA1F0}"/>
    <cellStyle name="20% - 4. jelölőszín 17" xfId="2738" xr:uid="{EFE8B9CE-A186-4877-9316-7BB69EFA8D1A}"/>
    <cellStyle name="20% - 4. jelölőszín 17 2" xfId="2739" xr:uid="{01907133-C0D0-4519-A392-185F5E0C1329}"/>
    <cellStyle name="20% - 4. jelölőszín 18" xfId="2740" xr:uid="{F8ED1317-EE68-4ED8-B0A8-9D18801DAA3C}"/>
    <cellStyle name="20% - 4. jelölőszín 18 2" xfId="2741" xr:uid="{05D8916F-7271-4CF0-9B50-05758996E25D}"/>
    <cellStyle name="20% - 4. jelölőszín 19" xfId="2742" xr:uid="{36E3548B-6586-4132-9DDB-D24913AE1EEC}"/>
    <cellStyle name="20% - 4. jelölőszín 19 2" xfId="2743" xr:uid="{51B96BE9-EBA1-46F5-9647-89E58503AC86}"/>
    <cellStyle name="20% - 4. jelölőszín 2" xfId="19" xr:uid="{34D1970E-418F-4B86-8895-B82F4A36A1D2}"/>
    <cellStyle name="20% - 4. jelölőszín 2 10" xfId="1228" xr:uid="{72AA34E7-9A4A-4A4D-B458-D7E24E19E342}"/>
    <cellStyle name="20% - 4. jelölőszín 2 11" xfId="1229" xr:uid="{E2C6CF70-E4E7-4C43-A313-BC2E1D758B01}"/>
    <cellStyle name="20% - 4. jelölőszín 2 12" xfId="1230" xr:uid="{92512958-0B8E-4F8D-A4D4-F6E1CA89E7D2}"/>
    <cellStyle name="20% - 4. jelölőszín 2 13" xfId="2744" xr:uid="{3F387A8C-D83B-4743-B9E0-46E00451D7BA}"/>
    <cellStyle name="20% - 4. jelölőszín 2 2" xfId="253" xr:uid="{5D09B119-C709-4404-95A5-8A97CED79ACC}"/>
    <cellStyle name="20% - 4. jelölőszín 2 2 2" xfId="1231" xr:uid="{C1F932BF-867A-49E0-AF63-79D9A138CE7E}"/>
    <cellStyle name="20% - 4. jelölőszín 2 2 2 2" xfId="2746" xr:uid="{8BC155D1-A8FC-4420-9200-C47B83EB2FA9}"/>
    <cellStyle name="20% - 4. jelölőszín 2 2 3" xfId="1232" xr:uid="{6554C16C-EEFD-446C-8750-853116F97901}"/>
    <cellStyle name="20% - 4. jelölőszín 2 2 4" xfId="1233" xr:uid="{63F8E0E9-AD64-46D0-B1E0-7D22AE6D5241}"/>
    <cellStyle name="20% - 4. jelölőszín 2 2 5" xfId="2745" xr:uid="{69F50F06-BC3E-499E-ADE6-A50D2529568F}"/>
    <cellStyle name="20% - 4. jelölőszín 2 3" xfId="254" xr:uid="{378B951E-B3D9-4990-8B57-27EE96CCD6FD}"/>
    <cellStyle name="20% - 4. jelölőszín 2 3 2" xfId="1234" xr:uid="{2D1C9505-AF31-4958-8D36-CC4B78399615}"/>
    <cellStyle name="20% - 4. jelölőszín 2 3 3" xfId="1235" xr:uid="{B0475C57-D9BA-42DF-A943-32CE7B9887D4}"/>
    <cellStyle name="20% - 4. jelölőszín 2 3 4" xfId="1236" xr:uid="{F66ACAF6-B70F-44AD-8E0B-DF4589248B03}"/>
    <cellStyle name="20% - 4. jelölőszín 2 3 5" xfId="2747" xr:uid="{FA5A9568-556E-4CF3-AADD-D24309217DA2}"/>
    <cellStyle name="20% - 4. jelölőszín 2 4" xfId="255" xr:uid="{31984978-9CB8-482E-818D-DEC67A40684F}"/>
    <cellStyle name="20% - 4. jelölőszín 2 4 2" xfId="1237" xr:uid="{5D12AE69-F3E7-4090-80CE-66BC1361A32A}"/>
    <cellStyle name="20% - 4. jelölőszín 2 4 3" xfId="1238" xr:uid="{146AA11E-052F-4EE3-80EC-56000D16891C}"/>
    <cellStyle name="20% - 4. jelölőszín 2 4 4" xfId="1239" xr:uid="{A6079049-16A4-4861-86E6-63F99F0C379A}"/>
    <cellStyle name="20% - 4. jelölőszín 2 4 5" xfId="2748" xr:uid="{C483FAB6-5578-43BD-BEF9-D0D2578517B1}"/>
    <cellStyle name="20% - 4. jelölőszín 2 5" xfId="256" xr:uid="{7EEC13F0-68D4-4E89-9945-D2820F6899E2}"/>
    <cellStyle name="20% - 4. jelölőszín 2 5 2" xfId="1240" xr:uid="{6E58A13F-5791-4170-8DB9-08734A2EF3D1}"/>
    <cellStyle name="20% - 4. jelölőszín 2 5 3" xfId="1241" xr:uid="{477A790E-6771-4CCF-B100-6207A6D7A2DC}"/>
    <cellStyle name="20% - 4. jelölőszín 2 5 4" xfId="1242" xr:uid="{471848A3-9F7C-454D-8D31-8D1B65135A35}"/>
    <cellStyle name="20% - 4. jelölőszín 2 6" xfId="257" xr:uid="{6A6139F1-D038-4891-9044-FB1D8770F749}"/>
    <cellStyle name="20% - 4. jelölőszín 2 6 2" xfId="1243" xr:uid="{5BAE4C9C-A397-4DCD-BF14-B4B5E9ACA559}"/>
    <cellStyle name="20% - 4. jelölőszín 2 6 3" xfId="1244" xr:uid="{CA7F34E4-BFA8-4187-AF68-61F1B393A5E2}"/>
    <cellStyle name="20% - 4. jelölőszín 2 6 4" xfId="1245" xr:uid="{96E64AEA-C8C7-4448-AFE3-542F02CE88CE}"/>
    <cellStyle name="20% - 4. jelölőszín 2 7" xfId="258" xr:uid="{4D2F99B3-C3F8-4F01-8413-B25FE54FFC52}"/>
    <cellStyle name="20% - 4. jelölőszín 2 7 2" xfId="1246" xr:uid="{6A77C484-3233-488F-961A-915C1DB37543}"/>
    <cellStyle name="20% - 4. jelölőszín 2 7 3" xfId="1247" xr:uid="{0AAF510D-2445-4E42-91B8-59048772C6E5}"/>
    <cellStyle name="20% - 4. jelölőszín 2 7 4" xfId="1248" xr:uid="{1578327E-B5B1-41BA-8086-7EC906EEC671}"/>
    <cellStyle name="20% - 4. jelölőszín 2 8" xfId="1249" xr:uid="{7D7E049C-C302-4464-9D1A-F81DAC2DFC1B}"/>
    <cellStyle name="20% - 4. jelölőszín 2 9" xfId="1250" xr:uid="{19C807A6-EC9C-431F-BE79-56259F5CB827}"/>
    <cellStyle name="20% - 4. jelölőszín 2_02 BV _2009_jan15" xfId="1251" xr:uid="{8CA8F1F8-FFE1-421C-8130-7B06FC6A2EC8}"/>
    <cellStyle name="20% - 4. jelölőszín 20" xfId="2749" xr:uid="{2D3A1373-3604-4D4B-88C3-BC230C7A8BD4}"/>
    <cellStyle name="20% - 4. jelölőszín 20 2" xfId="2750" xr:uid="{E7A2B394-0FCF-40B3-9296-8E9EF29A494E}"/>
    <cellStyle name="20% - 4. jelölőszín 21" xfId="2751" xr:uid="{AD4A198E-625F-4C09-A6B1-997BB6B0394D}"/>
    <cellStyle name="20% - 4. jelölőszín 21 2" xfId="2752" xr:uid="{E9421CB3-2FD2-494A-ADD7-8B8963650C43}"/>
    <cellStyle name="20% - 4. jelölőszín 22" xfId="2753" xr:uid="{EF2ABBDE-703D-45C1-84FB-B958A2EF2317}"/>
    <cellStyle name="20% - 4. jelölőszín 22 2" xfId="2754" xr:uid="{299FCF83-8921-4C75-BD80-515BD9BD9420}"/>
    <cellStyle name="20% - 4. jelölőszín 23" xfId="2755" xr:uid="{34C8A4FF-9C5B-44E6-9ED5-95956D1E8B79}"/>
    <cellStyle name="20% - 4. jelölőszín 23 2" xfId="2756" xr:uid="{9F980EA8-1EC9-4995-9710-8B76A4862C7E}"/>
    <cellStyle name="20% - 4. jelölőszín 24" xfId="2757" xr:uid="{B10D1ADF-C05E-473E-A903-FA7520A45AAF}"/>
    <cellStyle name="20% - 4. jelölőszín 24 2" xfId="2758" xr:uid="{110A03F3-7DF8-4E67-BE5B-A57507A0025A}"/>
    <cellStyle name="20% - 4. jelölőszín 25" xfId="2759" xr:uid="{B36B85A3-83F9-421F-9A6B-AABC8729A662}"/>
    <cellStyle name="20% - 4. jelölőszín 26" xfId="2760" xr:uid="{C5DE941A-23E1-4527-8F75-5EDDECAB023A}"/>
    <cellStyle name="20% - 4. jelölőszín 27" xfId="2761" xr:uid="{429E0DFF-EF41-407A-9979-778C98A99F80}"/>
    <cellStyle name="20% - 4. jelölőszín 28" xfId="2762" xr:uid="{EAE3BC78-DEF3-418A-9909-3DEA29EF9599}"/>
    <cellStyle name="20% - 4. jelölőszín 29" xfId="2763" xr:uid="{284C2C1A-8845-4C3F-AA67-5B1EB2412721}"/>
    <cellStyle name="20% - 4. jelölőszín 3" xfId="259" xr:uid="{530C1478-8482-488D-BC5F-17B7B1DCDC49}"/>
    <cellStyle name="20% - 4. jelölőszín 3 10" xfId="2764" xr:uid="{575F8EAF-E1D8-42C9-8417-1D7EFDED7DB9}"/>
    <cellStyle name="20% - 4. jelölőszín 3 2" xfId="260" xr:uid="{9AF2FC26-1CED-4D02-9F6F-E9D59F584F84}"/>
    <cellStyle name="20% - 4. jelölőszín 3 2 2" xfId="1252" xr:uid="{84243A24-7A7C-4D3F-96BC-F683B69C2E57}"/>
    <cellStyle name="20% - 4. jelölőszín 3 2 2 2" xfId="2766" xr:uid="{06C02259-1608-470F-8E40-60B2E2EE7E16}"/>
    <cellStyle name="20% - 4. jelölőszín 3 2 3" xfId="1253" xr:uid="{C42A56EE-389C-415A-99FE-B03684D2C295}"/>
    <cellStyle name="20% - 4. jelölőszín 3 2 4" xfId="1254" xr:uid="{91684F36-7BFC-40AA-9973-617989A3EBA1}"/>
    <cellStyle name="20% - 4. jelölőszín 3 2 5" xfId="2765" xr:uid="{AE3207F6-37AE-4EE7-B7A5-E35E4C8EA9EA}"/>
    <cellStyle name="20% - 4. jelölőszín 3 3" xfId="261" xr:uid="{EB8A4AF6-0F30-4EA3-AD47-689980703E46}"/>
    <cellStyle name="20% - 4. jelölőszín 3 3 2" xfId="1255" xr:uid="{1A01542C-5751-49A0-B752-E3EA736869CC}"/>
    <cellStyle name="20% - 4. jelölőszín 3 3 3" xfId="1256" xr:uid="{9A772CCB-FA6A-4271-925D-75D8F790CB82}"/>
    <cellStyle name="20% - 4. jelölőszín 3 3 4" xfId="1257" xr:uid="{46A9FAF2-4623-4BF3-BB34-FA3596FB22A5}"/>
    <cellStyle name="20% - 4. jelölőszín 3 3 5" xfId="2767" xr:uid="{0CF450B1-BD2E-4FB3-81BB-77382F13EA69}"/>
    <cellStyle name="20% - 4. jelölőszín 3 4" xfId="262" xr:uid="{137084EE-98FF-415A-A3B8-B8E488A90829}"/>
    <cellStyle name="20% - 4. jelölőszín 3 4 2" xfId="1258" xr:uid="{6FCB5A38-E6AC-4682-B0E8-F9D2A913D884}"/>
    <cellStyle name="20% - 4. jelölőszín 3 4 3" xfId="1259" xr:uid="{ADAC2F4F-6AE0-41B8-A81F-EEA82A7CFBED}"/>
    <cellStyle name="20% - 4. jelölőszín 3 4 4" xfId="1260" xr:uid="{8C3AFCC2-9FB0-473F-B601-EF7FCFC17437}"/>
    <cellStyle name="20% - 4. jelölőszín 3 5" xfId="263" xr:uid="{F4C44688-0053-4945-9CF5-6BE9FF938D4F}"/>
    <cellStyle name="20% - 4. jelölőszín 3 5 2" xfId="1261" xr:uid="{EB27BE4F-CC7D-48E7-B6D6-0309708BF205}"/>
    <cellStyle name="20% - 4. jelölőszín 3 5 3" xfId="1262" xr:uid="{19905C18-977C-4213-9700-572D886DC8B3}"/>
    <cellStyle name="20% - 4. jelölőszín 3 5 4" xfId="1263" xr:uid="{B1CA88D9-4C68-408A-A678-A095D83E540D}"/>
    <cellStyle name="20% - 4. jelölőszín 3 6" xfId="264" xr:uid="{51A41F5B-12F9-4DD7-A3FD-6E4A08DFC39D}"/>
    <cellStyle name="20% - 4. jelölőszín 3 6 2" xfId="1264" xr:uid="{214C42E0-1B67-477F-9798-165A8A3DDD6E}"/>
    <cellStyle name="20% - 4. jelölőszín 3 6 3" xfId="1265" xr:uid="{BBEAB332-F16D-49A6-991A-DD288F759188}"/>
    <cellStyle name="20% - 4. jelölőszín 3 6 4" xfId="1266" xr:uid="{89BE6198-3550-4919-8D5E-3A23FC594C09}"/>
    <cellStyle name="20% - 4. jelölőszín 3 7" xfId="1267" xr:uid="{6096785C-A603-4829-B9EE-F675020927E7}"/>
    <cellStyle name="20% - 4. jelölőszín 3 8" xfId="1268" xr:uid="{3A700D50-46F9-4EE5-9927-E256A1FE39CC}"/>
    <cellStyle name="20% - 4. jelölőszín 3 9" xfId="1269" xr:uid="{E2AD9997-FC71-482E-AC94-80DE26317300}"/>
    <cellStyle name="20% - 4. jelölőszín 3_02 BV _2009_jan15" xfId="1270" xr:uid="{4C440A0D-FBD3-4F9C-9263-400E9B942344}"/>
    <cellStyle name="20% - 4. jelölőszín 30" xfId="2768" xr:uid="{2A1D64EB-FD7F-4778-8EC8-C29D39C206C0}"/>
    <cellStyle name="20% - 4. jelölőszín 31" xfId="2769" xr:uid="{7807C6BD-503A-4177-B975-19F4EF006CD8}"/>
    <cellStyle name="20% - 4. jelölőszín 32" xfId="2770" xr:uid="{AB93E0BD-74A2-40C1-90E5-BBCB44659DDD}"/>
    <cellStyle name="20% - 4. jelölőszín 33" xfId="2771" xr:uid="{43D76A49-4BD1-47AC-80C3-9238EAD2D2A9}"/>
    <cellStyle name="20% - 4. jelölőszín 34" xfId="2772" xr:uid="{056A57C3-03A4-4D4A-93D4-A100816D011E}"/>
    <cellStyle name="20% - 4. jelölőszín 35" xfId="2773" xr:uid="{5881F345-9C98-45A4-A2C3-135DE03C4036}"/>
    <cellStyle name="20% - 4. jelölőszín 36" xfId="2774" xr:uid="{386B8862-2857-4F69-83BA-89108ED44194}"/>
    <cellStyle name="20% - 4. jelölőszín 37" xfId="2775" xr:uid="{C47C9256-4B17-4608-BCCF-40FFAEF030A6}"/>
    <cellStyle name="20% - 4. jelölőszín 4" xfId="265" xr:uid="{273D92AA-0078-4F18-B368-A16F36220420}"/>
    <cellStyle name="20% - 4. jelölőszín 4 10" xfId="2776" xr:uid="{2CED145D-B386-4134-ADE3-20F9F31364F6}"/>
    <cellStyle name="20% - 4. jelölőszín 4 2" xfId="266" xr:uid="{B2050087-D80A-42DF-83B5-C1BCE300869B}"/>
    <cellStyle name="20% - 4. jelölőszín 4 2 2" xfId="1271" xr:uid="{67069E66-FFB3-4766-8CFB-FA675B21BF52}"/>
    <cellStyle name="20% - 4. jelölőszín 4 2 2 2" xfId="2778" xr:uid="{2A4F39B8-71E4-4ED3-B4F1-6FBEB430A0EC}"/>
    <cellStyle name="20% - 4. jelölőszín 4 2 3" xfId="1272" xr:uid="{5E9FEA01-C1A5-4956-B415-28AA514AFD99}"/>
    <cellStyle name="20% - 4. jelölőszín 4 2 4" xfId="1273" xr:uid="{17F61BD0-05D5-4C26-BEF9-0ABE3E4E34C5}"/>
    <cellStyle name="20% - 4. jelölőszín 4 2 5" xfId="2777" xr:uid="{E7597B56-437B-4780-951D-DFCF2021B17C}"/>
    <cellStyle name="20% - 4. jelölőszín 4 3" xfId="267" xr:uid="{B32337DF-47CA-4E00-8937-BC401FAC62CE}"/>
    <cellStyle name="20% - 4. jelölőszín 4 3 2" xfId="1274" xr:uid="{F329A82D-7AF5-46D7-BF50-05D7E03D451A}"/>
    <cellStyle name="20% - 4. jelölőszín 4 3 3" xfId="1275" xr:uid="{CEB492B3-F11E-4986-89AF-1419A6EC8D76}"/>
    <cellStyle name="20% - 4. jelölőszín 4 3 4" xfId="1276" xr:uid="{A106C633-863B-4C82-AD02-7445A0FFDF2A}"/>
    <cellStyle name="20% - 4. jelölőszín 4 3 5" xfId="2779" xr:uid="{4DA73157-FC82-4E02-A271-905F8F1D2941}"/>
    <cellStyle name="20% - 4. jelölőszín 4 4" xfId="268" xr:uid="{E620F642-64CE-4DE2-80BB-E07948A73386}"/>
    <cellStyle name="20% - 4. jelölőszín 4 4 2" xfId="1277" xr:uid="{5562C3E5-618F-458D-865B-43C623D51784}"/>
    <cellStyle name="20% - 4. jelölőszín 4 4 3" xfId="1278" xr:uid="{8A9992BB-DD9A-4BD8-A6CC-F22C61B1B1C1}"/>
    <cellStyle name="20% - 4. jelölőszín 4 4 4" xfId="1279" xr:uid="{FB830B86-38F4-4057-A5E1-D95BBBEBE2BA}"/>
    <cellStyle name="20% - 4. jelölőszín 4 5" xfId="269" xr:uid="{CABB8A43-EDC4-4A90-884D-68F85F476705}"/>
    <cellStyle name="20% - 4. jelölőszín 4 5 2" xfId="1280" xr:uid="{1AFF05ED-5409-45AC-9474-9EE80CAE7767}"/>
    <cellStyle name="20% - 4. jelölőszín 4 5 3" xfId="1281" xr:uid="{9C6449A6-9DCF-4456-AE29-EFD5E4051246}"/>
    <cellStyle name="20% - 4. jelölőszín 4 5 4" xfId="1282" xr:uid="{086DBDBD-6EE5-47F9-9C06-F7147B3EEBAF}"/>
    <cellStyle name="20% - 4. jelölőszín 4 6" xfId="270" xr:uid="{C6F4C3D3-C32B-4C15-8F2A-402C62EDE0A4}"/>
    <cellStyle name="20% - 4. jelölőszín 4 6 2" xfId="1283" xr:uid="{631F4D1C-E77D-419A-82AF-366CCEF953B1}"/>
    <cellStyle name="20% - 4. jelölőszín 4 6 3" xfId="1284" xr:uid="{4E6CD491-8EED-45B0-A50E-EC22D6FA2022}"/>
    <cellStyle name="20% - 4. jelölőszín 4 6 4" xfId="1285" xr:uid="{F3DF785A-52B4-497A-ADC1-1E08A027B241}"/>
    <cellStyle name="20% - 4. jelölőszín 4 7" xfId="1286" xr:uid="{2C3A4657-B153-4A00-9E20-D0F8A8F00FDA}"/>
    <cellStyle name="20% - 4. jelölőszín 4 8" xfId="1287" xr:uid="{4FCAE2B5-5A0B-4A88-8188-31FAE223DF71}"/>
    <cellStyle name="20% - 4. jelölőszín 4 9" xfId="1288" xr:uid="{9F190B1F-C5B3-45D9-A2CD-B7561626B768}"/>
    <cellStyle name="20% - 4. jelölőszín 4_02 BV _2009_jan15" xfId="1289" xr:uid="{153AB3D9-355F-489D-822F-AE8E01EA6500}"/>
    <cellStyle name="20% - 4. jelölőszín 5" xfId="271" xr:uid="{60C4B525-6D45-4926-83B6-240123CB1FEE}"/>
    <cellStyle name="20% - 4. jelölőszín 5 2" xfId="1290" xr:uid="{C5CF5130-34EB-4A21-9ACB-768A918828B1}"/>
    <cellStyle name="20% - 4. jelölőszín 5 2 2" xfId="2782" xr:uid="{89B21061-9FC1-41B4-96C8-1CC439A9F734}"/>
    <cellStyle name="20% - 4. jelölőszín 5 2 3" xfId="2781" xr:uid="{1C83A88A-936B-4D47-B80A-5BDD715A7C2D}"/>
    <cellStyle name="20% - 4. jelölőszín 5 3" xfId="1291" xr:uid="{3A19EC85-4834-4ED9-8754-5CC2D21541D2}"/>
    <cellStyle name="20% - 4. jelölőszín 5 3 2" xfId="2783" xr:uid="{4C32C9C1-EF25-44A4-88B9-15790960773C}"/>
    <cellStyle name="20% - 4. jelölőszín 5 4" xfId="1292" xr:uid="{9192D2AC-A2FB-45BC-A7C6-E0746E031839}"/>
    <cellStyle name="20% - 4. jelölőszín 5 5" xfId="2780" xr:uid="{6CAD3875-EA11-463F-B11E-9A1D7CB442B4}"/>
    <cellStyle name="20% - 4. jelölőszín 6" xfId="272" xr:uid="{63686DF9-5D7A-48FA-A99D-DF03D56F5064}"/>
    <cellStyle name="20% - 4. jelölőszín 6 2" xfId="1293" xr:uid="{0FBC3484-939E-4ABB-8BF6-77868E925B6E}"/>
    <cellStyle name="20% - 4. jelölőszín 6 2 2" xfId="2786" xr:uid="{DFF6BCD9-407D-43FE-B544-4945EEBFDD7F}"/>
    <cellStyle name="20% - 4. jelölőszín 6 2 3" xfId="2785" xr:uid="{E3226F7C-24C0-4886-93E4-F5AEA39E0859}"/>
    <cellStyle name="20% - 4. jelölőszín 6 3" xfId="1294" xr:uid="{30B61636-BCA9-4337-9F16-3CA62F5F53D8}"/>
    <cellStyle name="20% - 4. jelölőszín 6 3 2" xfId="2787" xr:uid="{2C4B5E65-FA1E-416F-8AF8-D79212328671}"/>
    <cellStyle name="20% - 4. jelölőszín 6 4" xfId="1295" xr:uid="{37E86EFB-4C35-4F59-B96E-F1A291C66ECC}"/>
    <cellStyle name="20% - 4. jelölőszín 6 5" xfId="2784" xr:uid="{D8BA9825-FC5E-4BC5-9DE4-EB81827B6726}"/>
    <cellStyle name="20% - 4. jelölőszín 7" xfId="273" xr:uid="{2C4FF52B-BB0F-48E8-B50F-F0A92077EF14}"/>
    <cellStyle name="20% - 4. jelölőszín 7 2" xfId="1296" xr:uid="{226A3F37-D5F6-46CC-BE29-580FA22463AA}"/>
    <cellStyle name="20% - 4. jelölőszín 7 2 2" xfId="2790" xr:uid="{62C751E1-82F8-43AB-8468-5A997B07AD0C}"/>
    <cellStyle name="20% - 4. jelölőszín 7 2 3" xfId="2789" xr:uid="{24B30A08-073B-42B4-BE71-39B110FBDDF7}"/>
    <cellStyle name="20% - 4. jelölőszín 7 3" xfId="1297" xr:uid="{32B3584E-4051-4912-A3EC-BA72AB7B3091}"/>
    <cellStyle name="20% - 4. jelölőszín 7 3 2" xfId="2791" xr:uid="{F80FEDA9-8D4A-48C4-AE16-4F2789FAF1F7}"/>
    <cellStyle name="20% - 4. jelölőszín 7 4" xfId="1298" xr:uid="{EFF7C30F-549E-4E4E-B813-F3FEE4C22E7E}"/>
    <cellStyle name="20% - 4. jelölőszín 7 5" xfId="2788" xr:uid="{12CE4A2E-06E6-4553-8910-4011C930E586}"/>
    <cellStyle name="20% - 4. jelölőszín 8" xfId="274" xr:uid="{1A2AA192-607A-4D1C-9002-4002E8859FC3}"/>
    <cellStyle name="20% - 4. jelölőszín 8 2" xfId="1299" xr:uid="{130C3CA5-A6AB-4D00-AEF0-F5576072B3D1}"/>
    <cellStyle name="20% - 4. jelölőszín 8 2 2" xfId="2794" xr:uid="{E22CEB28-8730-41AE-A4D2-22CA5A1BF4B8}"/>
    <cellStyle name="20% - 4. jelölőszín 8 2 3" xfId="2793" xr:uid="{17E38393-1007-48E1-BCB5-85C27370D6D0}"/>
    <cellStyle name="20% - 4. jelölőszín 8 3" xfId="1300" xr:uid="{E92BBF67-1A5E-40BF-8E6B-A45DF79B8681}"/>
    <cellStyle name="20% - 4. jelölőszín 8 3 2" xfId="2795" xr:uid="{FEACCD21-6221-418E-8116-D44A226666F7}"/>
    <cellStyle name="20% - 4. jelölőszín 8 4" xfId="1301" xr:uid="{FE404F89-CC18-42F7-8E24-E51AF30F85DF}"/>
    <cellStyle name="20% - 4. jelölőszín 8 5" xfId="2792" xr:uid="{531839F2-ED5D-4118-8136-0BCFB5293DD9}"/>
    <cellStyle name="20% - 4. jelölőszín 9" xfId="275" xr:uid="{1C8A93AF-A156-4E5A-B891-1B97338C70DD}"/>
    <cellStyle name="20% - 4. jelölőszín 9 2" xfId="1302" xr:uid="{81C24013-AF61-4D52-B671-4D6E61C644E1}"/>
    <cellStyle name="20% - 4. jelölőszín 9 2 2" xfId="2797" xr:uid="{FE491261-3F97-40A2-84F2-864D837363C0}"/>
    <cellStyle name="20% - 4. jelölőszín 9 3" xfId="1303" xr:uid="{EB499FC5-1FD0-4825-AF21-D1C5417637FB}"/>
    <cellStyle name="20% - 4. jelölőszín 9 4" xfId="1304" xr:uid="{5342A8D3-DE74-4853-BCC6-DD2136732D09}"/>
    <cellStyle name="20% - 4. jelölőszín 9 5" xfId="2796" xr:uid="{985642EB-1B07-49BC-A958-3EA19BC76FEE}"/>
    <cellStyle name="20% - 5. jelölőszín 10" xfId="276" xr:uid="{0739699E-D724-4331-8672-B0C6B88757F4}"/>
    <cellStyle name="20% - 5. jelölőszín 10 2" xfId="1305" xr:uid="{E5C45B0E-EB2F-43CC-8503-768FD22FCA0C}"/>
    <cellStyle name="20% - 5. jelölőszín 10 2 2" xfId="2799" xr:uid="{5F44ADE0-57D9-4FD5-8477-6D78226C54DB}"/>
    <cellStyle name="20% - 5. jelölőszín 10 3" xfId="1306" xr:uid="{8FD39BBC-2CA5-4C9C-B79F-A5AF1C2611EC}"/>
    <cellStyle name="20% - 5. jelölőszín 10 4" xfId="1307" xr:uid="{E7155BAF-7CBC-491E-B421-7CA8D77ECCDF}"/>
    <cellStyle name="20% - 5. jelölőszín 10 5" xfId="2798" xr:uid="{FE43623D-414E-49D3-9384-067A2204929F}"/>
    <cellStyle name="20% - 5. jelölőszín 11" xfId="277" xr:uid="{7963C121-4642-47A7-9F40-B77C5E5344E7}"/>
    <cellStyle name="20% - 5. jelölőszín 11 2" xfId="1308" xr:uid="{80DF6C61-1500-4667-8A0F-371D6C31DFCF}"/>
    <cellStyle name="20% - 5. jelölőszín 11 2 2" xfId="2801" xr:uid="{0D345B2E-425E-4779-B537-8EFCA520F748}"/>
    <cellStyle name="20% - 5. jelölőszín 11 3" xfId="1309" xr:uid="{116EBF86-47B9-4DBD-BD9E-007F18A1FBD3}"/>
    <cellStyle name="20% - 5. jelölőszín 11 4" xfId="1310" xr:uid="{6FD3542D-B8F4-45D1-8D32-FE24502D2ED3}"/>
    <cellStyle name="20% - 5. jelölőszín 11 5" xfId="2800" xr:uid="{14D9D89B-98C4-41D2-B451-524C8A8DD638}"/>
    <cellStyle name="20% - 5. jelölőszín 12" xfId="278" xr:uid="{6F579DEF-C1C2-4510-B011-85881005E8F3}"/>
    <cellStyle name="20% - 5. jelölőszín 12 2" xfId="1311" xr:uid="{5A6EE8A3-ADA5-476A-9341-79225F1CA638}"/>
    <cellStyle name="20% - 5. jelölőszín 12 2 2" xfId="2803" xr:uid="{5FD637BA-0C38-4233-B74C-3764EF98B254}"/>
    <cellStyle name="20% - 5. jelölőszín 12 3" xfId="1312" xr:uid="{8E2792B5-A77D-403A-B457-232017852128}"/>
    <cellStyle name="20% - 5. jelölőszín 12 4" xfId="2802" xr:uid="{67149917-7DF0-4A56-B55B-CE361D1D813B}"/>
    <cellStyle name="20% - 5. jelölőszín 13" xfId="2804" xr:uid="{EAB8B4F6-B35E-44B7-8A4B-E1F6C4735107}"/>
    <cellStyle name="20% - 5. jelölőszín 13 2" xfId="2805" xr:uid="{99F3EB14-92A4-4386-9072-5B9A1D9A20F9}"/>
    <cellStyle name="20% - 5. jelölőszín 14" xfId="2806" xr:uid="{4749A2B0-CE6F-40E0-9B70-FF08B4C44B08}"/>
    <cellStyle name="20% - 5. jelölőszín 14 2" xfId="2807" xr:uid="{E3EC29F9-6707-44C0-9D52-AE0F7149138F}"/>
    <cellStyle name="20% - 5. jelölőszín 15" xfId="2808" xr:uid="{B699D7B5-CB8C-4C5C-9DAE-C80668ABFC21}"/>
    <cellStyle name="20% - 5. jelölőszín 15 2" xfId="2809" xr:uid="{68B2F9C6-A6FF-42C8-B435-ECBD4AF226F3}"/>
    <cellStyle name="20% - 5. jelölőszín 16" xfId="2810" xr:uid="{620114C6-1F82-4C51-95AD-1FCEE9ACDF37}"/>
    <cellStyle name="20% - 5. jelölőszín 16 2" xfId="2811" xr:uid="{A1D1CEB9-1F5A-4101-BB3F-BAB9695533BD}"/>
    <cellStyle name="20% - 5. jelölőszín 17" xfId="2812" xr:uid="{9B94B04D-B090-4C7E-BCF4-A0E513867A60}"/>
    <cellStyle name="20% - 5. jelölőszín 17 2" xfId="2813" xr:uid="{BCFE1BDC-041A-4824-81A7-BBF6AC8C7672}"/>
    <cellStyle name="20% - 5. jelölőszín 18" xfId="2814" xr:uid="{92B9C6E5-6697-46D4-A3B3-5D6694A1D12F}"/>
    <cellStyle name="20% - 5. jelölőszín 18 2" xfId="2815" xr:uid="{48145F19-9884-4B65-BDD8-641099B027CB}"/>
    <cellStyle name="20% - 5. jelölőszín 19" xfId="2816" xr:uid="{548FC888-0342-46D3-BC10-A6C73A7C9D36}"/>
    <cellStyle name="20% - 5. jelölőszín 19 2" xfId="2817" xr:uid="{DBAE3406-31C5-4B74-A94A-C6B1DF3BD3AB}"/>
    <cellStyle name="20% - 5. jelölőszín 2" xfId="22" xr:uid="{47A4F3BC-B36A-457E-90C6-524E7BC0CADF}"/>
    <cellStyle name="20% - 5. jelölőszín 2 10" xfId="1313" xr:uid="{7523F3B6-62E3-4FC2-B043-2DBB49EB3FC1}"/>
    <cellStyle name="20% - 5. jelölőszín 2 11" xfId="1314" xr:uid="{DDF90D8E-9F89-4010-B0B7-E0A1BBB2671A}"/>
    <cellStyle name="20% - 5. jelölőszín 2 12" xfId="1315" xr:uid="{B33D8BB4-105F-49FC-B7B8-7234FD7F210F}"/>
    <cellStyle name="20% - 5. jelölőszín 2 13" xfId="2818" xr:uid="{64EEA746-A302-4737-9213-BB9C1CF1775A}"/>
    <cellStyle name="20% - 5. jelölőszín 2 2" xfId="279" xr:uid="{49D5DBA5-65E0-49CE-A3F7-D50D39CF87F4}"/>
    <cellStyle name="20% - 5. jelölőszín 2 2 2" xfId="1316" xr:uid="{8E96CF69-EB1A-4672-8581-6ADE06AD3B11}"/>
    <cellStyle name="20% - 5. jelölőszín 2 2 2 2" xfId="2820" xr:uid="{F701F24B-2FB1-423A-98EC-F089DE2978A0}"/>
    <cellStyle name="20% - 5. jelölőszín 2 2 3" xfId="1317" xr:uid="{20666B90-4865-46E6-82D3-B1593F56A7A4}"/>
    <cellStyle name="20% - 5. jelölőszín 2 2 4" xfId="1318" xr:uid="{7DF03BE7-2C60-47A3-8B84-B7E3E6ED5FE2}"/>
    <cellStyle name="20% - 5. jelölőszín 2 2 5" xfId="2819" xr:uid="{52C37334-CEC8-4EA2-8D41-6D1CD7C4B2CC}"/>
    <cellStyle name="20% - 5. jelölőszín 2 3" xfId="280" xr:uid="{DFBE75A8-28A2-40A6-9704-B0ED7CE79FDD}"/>
    <cellStyle name="20% - 5. jelölőszín 2 3 2" xfId="1319" xr:uid="{C35E78CE-2AC3-4ED6-9292-934F49510492}"/>
    <cellStyle name="20% - 5. jelölőszín 2 3 3" xfId="1320" xr:uid="{F8424E99-6C45-4DEB-8B95-BBD24FE0AF33}"/>
    <cellStyle name="20% - 5. jelölőszín 2 3 4" xfId="1321" xr:uid="{F5B5B77E-2756-4D7E-AC09-411EE5A59173}"/>
    <cellStyle name="20% - 5. jelölőszín 2 3 5" xfId="2821" xr:uid="{1C381E48-2C03-4170-9B85-95C93FE582E6}"/>
    <cellStyle name="20% - 5. jelölőszín 2 4" xfId="281" xr:uid="{9D5842DD-CC1E-479F-92BA-0C9C89D50CFF}"/>
    <cellStyle name="20% - 5. jelölőszín 2 4 2" xfId="1322" xr:uid="{244E5631-5FDC-4CEC-9B20-1B1B3417616F}"/>
    <cellStyle name="20% - 5. jelölőszín 2 4 3" xfId="1323" xr:uid="{526849C2-97D4-4927-B7DB-675B4A115A9D}"/>
    <cellStyle name="20% - 5. jelölőszín 2 4 4" xfId="1324" xr:uid="{C7F27B02-83F6-4CCC-8FE7-5302954C3913}"/>
    <cellStyle name="20% - 5. jelölőszín 2 4 5" xfId="2822" xr:uid="{A39A1A43-2882-4D8D-9A09-688B9C20C3A1}"/>
    <cellStyle name="20% - 5. jelölőszín 2 5" xfId="282" xr:uid="{28014329-114B-47C9-8A9F-86611C7A12E8}"/>
    <cellStyle name="20% - 5. jelölőszín 2 5 2" xfId="1325" xr:uid="{346E5E69-19A8-493F-BC61-948C36AED61A}"/>
    <cellStyle name="20% - 5. jelölőszín 2 5 3" xfId="1326" xr:uid="{8F43C3B9-65C6-4D42-8D5B-90A8F7B65342}"/>
    <cellStyle name="20% - 5. jelölőszín 2 5 4" xfId="1327" xr:uid="{043C91F4-D463-46B7-B7EA-608E93AF30F8}"/>
    <cellStyle name="20% - 5. jelölőszín 2 6" xfId="283" xr:uid="{FFF27B3F-1649-429E-ADA3-C4D52378415D}"/>
    <cellStyle name="20% - 5. jelölőszín 2 6 2" xfId="1328" xr:uid="{3913B055-2095-4FB7-BF51-E32E5CCA9B4F}"/>
    <cellStyle name="20% - 5. jelölőszín 2 6 3" xfId="1329" xr:uid="{3ED15CA7-FB25-41AE-B0FC-3C82CF6A1F6A}"/>
    <cellStyle name="20% - 5. jelölőszín 2 6 4" xfId="1330" xr:uid="{F6504696-A935-4D21-BB4B-9321BC157A0A}"/>
    <cellStyle name="20% - 5. jelölőszín 2 7" xfId="284" xr:uid="{96B33DBD-D89B-4B0D-847A-EFE74AD61AC6}"/>
    <cellStyle name="20% - 5. jelölőszín 2 7 2" xfId="1331" xr:uid="{144E325E-D053-4592-BD8F-3C9AFDB2642C}"/>
    <cellStyle name="20% - 5. jelölőszín 2 7 3" xfId="1332" xr:uid="{6BD265C2-FF5C-4210-A10C-A43AE14B1A7C}"/>
    <cellStyle name="20% - 5. jelölőszín 2 7 4" xfId="1333" xr:uid="{B9A51FBC-BA30-4F5C-B0FB-34B5DE25A039}"/>
    <cellStyle name="20% - 5. jelölőszín 2 8" xfId="1334" xr:uid="{C304735A-0519-452E-B648-0AB3FA30E617}"/>
    <cellStyle name="20% - 5. jelölőszín 2 9" xfId="1335" xr:uid="{1BEDC630-948F-465F-A9B1-F7423872E332}"/>
    <cellStyle name="20% - 5. jelölőszín 2_02 BV _2009_jan15" xfId="1336" xr:uid="{06E8F76A-3A60-47C8-83FC-737D326978D6}"/>
    <cellStyle name="20% - 5. jelölőszín 20" xfId="2823" xr:uid="{C4A1A942-7049-4E6D-A47D-28C3BFD3819F}"/>
    <cellStyle name="20% - 5. jelölőszín 20 2" xfId="2824" xr:uid="{DEFCC7EE-DE92-4610-88A1-B1D586E13741}"/>
    <cellStyle name="20% - 5. jelölőszín 21" xfId="2825" xr:uid="{639ABEC0-5E72-4495-996B-172C5B99B171}"/>
    <cellStyle name="20% - 5. jelölőszín 21 2" xfId="2826" xr:uid="{ECC092E9-ACDB-48E4-8B44-925508625254}"/>
    <cellStyle name="20% - 5. jelölőszín 22" xfId="2827" xr:uid="{4B7FB518-34C9-44C4-9331-43BC556D9BFD}"/>
    <cellStyle name="20% - 5. jelölőszín 22 2" xfId="2828" xr:uid="{D912F7F4-54B5-4DA5-9C1B-47262B70902D}"/>
    <cellStyle name="20% - 5. jelölőszín 23" xfId="2829" xr:uid="{31D22872-2ED0-4751-ADA5-6D1CC392A4B3}"/>
    <cellStyle name="20% - 5. jelölőszín 23 2" xfId="2830" xr:uid="{CED5B1AA-1C2A-4D39-AAFB-CEF2F2E7503E}"/>
    <cellStyle name="20% - 5. jelölőszín 24" xfId="2831" xr:uid="{A7938779-774F-4160-BF72-8322583034E2}"/>
    <cellStyle name="20% - 5. jelölőszín 24 2" xfId="2832" xr:uid="{300579FF-5A25-4BD2-9B7B-FC66B0B1B36A}"/>
    <cellStyle name="20% - 5. jelölőszín 25" xfId="2833" xr:uid="{FFCBCB5F-76C3-42D3-A639-BC0299B25D53}"/>
    <cellStyle name="20% - 5. jelölőszín 26" xfId="2834" xr:uid="{4FB63B97-9DC1-4FEB-9ADF-453D99697DF3}"/>
    <cellStyle name="20% - 5. jelölőszín 27" xfId="2835" xr:uid="{64EB687A-B7CE-4E0E-987A-E8FDD311EB88}"/>
    <cellStyle name="20% - 5. jelölőszín 28" xfId="2836" xr:uid="{C1083408-1169-4A76-8870-E109FB89D07C}"/>
    <cellStyle name="20% - 5. jelölőszín 29" xfId="2837" xr:uid="{D7FEFB56-A725-4267-BD1D-F106045BE128}"/>
    <cellStyle name="20% - 5. jelölőszín 3" xfId="285" xr:uid="{60E9CAC7-A51D-4B58-A5ED-53DF4756F995}"/>
    <cellStyle name="20% - 5. jelölőszín 3 10" xfId="2838" xr:uid="{5704957A-F1EB-4088-9573-E924443F7EF0}"/>
    <cellStyle name="20% - 5. jelölőszín 3 2" xfId="286" xr:uid="{F419EE7B-D79E-4843-BBEA-5FC427F7365C}"/>
    <cellStyle name="20% - 5. jelölőszín 3 2 2" xfId="1337" xr:uid="{F3C85268-B401-4BF6-A35C-BDF9B7B9D9F2}"/>
    <cellStyle name="20% - 5. jelölőszín 3 2 2 2" xfId="2840" xr:uid="{77703BCF-AFFC-4C9D-8FB2-02DD48DA57BA}"/>
    <cellStyle name="20% - 5. jelölőszín 3 2 3" xfId="1338" xr:uid="{49CAD0B5-BD47-4DA4-A025-21609EBC6582}"/>
    <cellStyle name="20% - 5. jelölőszín 3 2 4" xfId="1339" xr:uid="{FCA9B31F-837A-4D90-BA24-5F0833231201}"/>
    <cellStyle name="20% - 5. jelölőszín 3 2 5" xfId="2839" xr:uid="{C9E27987-D394-4876-BDD0-AF3C88CC9F81}"/>
    <cellStyle name="20% - 5. jelölőszín 3 3" xfId="287" xr:uid="{EC805DF8-2ECF-4BF5-BE40-384CE66B419F}"/>
    <cellStyle name="20% - 5. jelölőszín 3 3 2" xfId="1340" xr:uid="{40891A83-E238-4E8A-83E6-D9DDB595DFA8}"/>
    <cellStyle name="20% - 5. jelölőszín 3 3 3" xfId="1341" xr:uid="{44C59FB4-C53F-45AC-A2FC-89D8856A430B}"/>
    <cellStyle name="20% - 5. jelölőszín 3 3 4" xfId="1342" xr:uid="{6684785E-22E5-4091-B1F4-5EE8534D09C2}"/>
    <cellStyle name="20% - 5. jelölőszín 3 3 5" xfId="2841" xr:uid="{664A62CA-3C94-4940-AEBF-118A14232781}"/>
    <cellStyle name="20% - 5. jelölőszín 3 4" xfId="288" xr:uid="{7E1D623C-5643-425C-8CC7-A48D9AA0C766}"/>
    <cellStyle name="20% - 5. jelölőszín 3 4 2" xfId="1343" xr:uid="{74B16010-3933-47D1-AFA4-34186B295BD4}"/>
    <cellStyle name="20% - 5. jelölőszín 3 4 3" xfId="1344" xr:uid="{491C961D-6E2F-4D07-94D3-756DF79B5135}"/>
    <cellStyle name="20% - 5. jelölőszín 3 4 4" xfId="1345" xr:uid="{ED0CEE44-C475-41E2-9661-6933EFE3EDA5}"/>
    <cellStyle name="20% - 5. jelölőszín 3 5" xfId="289" xr:uid="{DC52EED9-B305-4F43-BAA8-182F31D1CCC9}"/>
    <cellStyle name="20% - 5. jelölőszín 3 5 2" xfId="1346" xr:uid="{E401F4BB-D606-48A5-AC9F-6F1EF9E805DC}"/>
    <cellStyle name="20% - 5. jelölőszín 3 5 3" xfId="1347" xr:uid="{0C91DA91-378A-4544-AB5E-CBC6D8DFD561}"/>
    <cellStyle name="20% - 5. jelölőszín 3 5 4" xfId="1348" xr:uid="{42D6C825-AD07-4F2E-9508-0BC7E1A46E13}"/>
    <cellStyle name="20% - 5. jelölőszín 3 6" xfId="290" xr:uid="{90051807-25A7-4BE8-AAA7-56CC703ED015}"/>
    <cellStyle name="20% - 5. jelölőszín 3 6 2" xfId="1349" xr:uid="{0A532E4A-49C3-4B94-B681-A365436EB510}"/>
    <cellStyle name="20% - 5. jelölőszín 3 6 3" xfId="1350" xr:uid="{593996B1-6B17-4A4A-9C30-B2D3157307C3}"/>
    <cellStyle name="20% - 5. jelölőszín 3 6 4" xfId="1351" xr:uid="{7FC8066F-843D-4999-BC03-25ED6853F584}"/>
    <cellStyle name="20% - 5. jelölőszín 3 7" xfId="1352" xr:uid="{76ABF7EC-4790-4DB2-9D3F-04E8F12BACEE}"/>
    <cellStyle name="20% - 5. jelölőszín 3 8" xfId="1353" xr:uid="{1BF77407-0E9A-4375-B53C-7631E15A3588}"/>
    <cellStyle name="20% - 5. jelölőszín 3 9" xfId="1354" xr:uid="{8F833D1D-D530-4143-B6FA-C3C3CA5E7DAE}"/>
    <cellStyle name="20% - 5. jelölőszín 3_02 BV _2009_jan15" xfId="1355" xr:uid="{8461401C-1425-4937-9D28-D13DF49D8BBF}"/>
    <cellStyle name="20% - 5. jelölőszín 30" xfId="2842" xr:uid="{67483934-8E92-47F8-82E7-214B12461641}"/>
    <cellStyle name="20% - 5. jelölőszín 31" xfId="2843" xr:uid="{7C64BD3A-27E7-442D-9B5F-18DA92F4FC3F}"/>
    <cellStyle name="20% - 5. jelölőszín 32" xfId="2844" xr:uid="{ED9D8D85-F72C-4CEA-87A3-55BB2E1C6938}"/>
    <cellStyle name="20% - 5. jelölőszín 33" xfId="2845" xr:uid="{302026A9-3B85-4D66-A406-9CDEC71E1883}"/>
    <cellStyle name="20% - 5. jelölőszín 34" xfId="2846" xr:uid="{DF509D29-F74E-4CB1-A00C-7963BCA5B064}"/>
    <cellStyle name="20% - 5. jelölőszín 35" xfId="2847" xr:uid="{430F0363-707B-4462-AE0A-2E902DD15ADF}"/>
    <cellStyle name="20% - 5. jelölőszín 36" xfId="2848" xr:uid="{A13B5C1F-B3C1-4CD5-8D07-95E860707FD9}"/>
    <cellStyle name="20% - 5. jelölőszín 37" xfId="2849" xr:uid="{2467DCB2-A7A1-4C91-8928-288E587E3C63}"/>
    <cellStyle name="20% - 5. jelölőszín 4" xfId="291" xr:uid="{DBF6D076-DF45-4587-BEB3-CAEE9B422C31}"/>
    <cellStyle name="20% - 5. jelölőszín 4 10" xfId="2850" xr:uid="{4C030785-9DE6-47B1-B2E8-B5DC4F4B4AF5}"/>
    <cellStyle name="20% - 5. jelölőszín 4 2" xfId="292" xr:uid="{CD809056-68D1-45A6-B12A-1DC603D0D7D1}"/>
    <cellStyle name="20% - 5. jelölőszín 4 2 2" xfId="1356" xr:uid="{CD12E8E5-3ADA-4211-B1C7-2D0BF603E793}"/>
    <cellStyle name="20% - 5. jelölőszín 4 2 2 2" xfId="2852" xr:uid="{6A1EB37A-0DEA-4FA4-90D3-755D46970E78}"/>
    <cellStyle name="20% - 5. jelölőszín 4 2 3" xfId="1357" xr:uid="{9882E93C-C044-42AC-A0AF-BC89890B8063}"/>
    <cellStyle name="20% - 5. jelölőszín 4 2 4" xfId="1358" xr:uid="{3F67A57F-0AAF-49D2-A512-7B4154F95175}"/>
    <cellStyle name="20% - 5. jelölőszín 4 2 5" xfId="2851" xr:uid="{BD6B4FB9-E243-49EE-896B-C6BE0A0332B1}"/>
    <cellStyle name="20% - 5. jelölőszín 4 3" xfId="293" xr:uid="{51276730-8452-4B1C-96D9-EAD8029102EF}"/>
    <cellStyle name="20% - 5. jelölőszín 4 3 2" xfId="1359" xr:uid="{FD195EDF-83B6-4EEC-8C59-8149CE7C86E2}"/>
    <cellStyle name="20% - 5. jelölőszín 4 3 3" xfId="1360" xr:uid="{6A9257B2-7C91-4488-9A40-C0DD045C5989}"/>
    <cellStyle name="20% - 5. jelölőszín 4 3 4" xfId="1361" xr:uid="{726B9C86-6939-42EB-BDDA-275402F7F26E}"/>
    <cellStyle name="20% - 5. jelölőszín 4 3 5" xfId="2853" xr:uid="{DFA9B8FE-2B5D-483C-A1FE-9F46DCCDF355}"/>
    <cellStyle name="20% - 5. jelölőszín 4 4" xfId="294" xr:uid="{5D70009D-AB01-487C-AED4-E4E7EDDBFCBC}"/>
    <cellStyle name="20% - 5. jelölőszín 4 4 2" xfId="1362" xr:uid="{E817B950-3CC4-4B86-9053-94D6629FB763}"/>
    <cellStyle name="20% - 5. jelölőszín 4 4 3" xfId="1363" xr:uid="{322C53E5-D6AB-407F-AAB3-F82CF20F9A7A}"/>
    <cellStyle name="20% - 5. jelölőszín 4 4 4" xfId="1364" xr:uid="{A66DDB68-744A-4EE3-B337-9222DABE2DE9}"/>
    <cellStyle name="20% - 5. jelölőszín 4 5" xfId="295" xr:uid="{13702935-EA13-4D76-AB9D-C357973CA383}"/>
    <cellStyle name="20% - 5. jelölőszín 4 5 2" xfId="1365" xr:uid="{06EF3949-699D-49CF-880C-620F31093D77}"/>
    <cellStyle name="20% - 5. jelölőszín 4 5 3" xfId="1366" xr:uid="{8AAECFE7-3371-43BF-AF9E-CA9093AF55CA}"/>
    <cellStyle name="20% - 5. jelölőszín 4 5 4" xfId="1367" xr:uid="{B0859E0E-F539-4FDE-B546-94C4F66B367C}"/>
    <cellStyle name="20% - 5. jelölőszín 4 6" xfId="296" xr:uid="{914069D5-DD26-4FD1-AEB9-03283DC8C7E4}"/>
    <cellStyle name="20% - 5. jelölőszín 4 6 2" xfId="1368" xr:uid="{2FAD48C1-B5DD-4CFF-944B-B3013C47C0B1}"/>
    <cellStyle name="20% - 5. jelölőszín 4 6 3" xfId="1369" xr:uid="{09EAF7B8-19AB-45D6-BCB8-157737E2C616}"/>
    <cellStyle name="20% - 5. jelölőszín 4 6 4" xfId="1370" xr:uid="{6D66D9FB-D5F4-427A-A55C-43AF5DDE2143}"/>
    <cellStyle name="20% - 5. jelölőszín 4 7" xfId="1371" xr:uid="{56B24918-DA8B-4471-885E-14A2C2003628}"/>
    <cellStyle name="20% - 5. jelölőszín 4 8" xfId="1372" xr:uid="{8759A2AF-DA3B-41F1-83FC-DA52E5A38465}"/>
    <cellStyle name="20% - 5. jelölőszín 4 9" xfId="1373" xr:uid="{5E4159C0-F7EA-475F-B290-39F035F637E4}"/>
    <cellStyle name="20% - 5. jelölőszín 4_02 BV _2009_jan15" xfId="1374" xr:uid="{3C952BE6-2BB4-4B86-AB16-10391B6D3AF5}"/>
    <cellStyle name="20% - 5. jelölőszín 5" xfId="297" xr:uid="{6C33FF68-70D1-4F53-A96E-BA062C36D455}"/>
    <cellStyle name="20% - 5. jelölőszín 5 2" xfId="1375" xr:uid="{931272BE-F435-41EC-B0BC-A54A68032AB8}"/>
    <cellStyle name="20% - 5. jelölőszín 5 2 2" xfId="2856" xr:uid="{C60250F1-CCC6-48EC-86D6-4DA810C2102A}"/>
    <cellStyle name="20% - 5. jelölőszín 5 2 3" xfId="2855" xr:uid="{9D2F57B3-F969-4034-B273-C3AE84A10F6B}"/>
    <cellStyle name="20% - 5. jelölőszín 5 3" xfId="1376" xr:uid="{5E77CEEE-2C2D-4216-9833-5B5EB0BB5721}"/>
    <cellStyle name="20% - 5. jelölőszín 5 3 2" xfId="2857" xr:uid="{D39621BB-AA5D-4A65-8AB3-9C366A69C55A}"/>
    <cellStyle name="20% - 5. jelölőszín 5 4" xfId="1377" xr:uid="{821913D2-59D3-4EE0-B56C-42763BA194B9}"/>
    <cellStyle name="20% - 5. jelölőszín 5 5" xfId="2854" xr:uid="{733CB5A5-6641-4411-A5BB-8FD9BE1889DE}"/>
    <cellStyle name="20% - 5. jelölőszín 6" xfId="298" xr:uid="{320576FF-B66B-4F10-A654-66AABEC38994}"/>
    <cellStyle name="20% - 5. jelölőszín 6 2" xfId="1378" xr:uid="{4F0B3659-8395-4763-A2D9-5DA06B02B60C}"/>
    <cellStyle name="20% - 5. jelölőszín 6 2 2" xfId="2860" xr:uid="{D4EFEA9D-C19C-4939-ACF8-157858F429D2}"/>
    <cellStyle name="20% - 5. jelölőszín 6 2 3" xfId="2859" xr:uid="{BFA7499C-C82C-4D90-8C44-0766FCC53F2D}"/>
    <cellStyle name="20% - 5. jelölőszín 6 3" xfId="1379" xr:uid="{4DF1AA41-783F-4E0E-B37F-103353CCF25A}"/>
    <cellStyle name="20% - 5. jelölőszín 6 3 2" xfId="2861" xr:uid="{E6D3BE11-CFA3-4348-A948-54FF29B7DC35}"/>
    <cellStyle name="20% - 5. jelölőszín 6 4" xfId="1380" xr:uid="{D8866F5B-B92E-40DB-8207-9817C1A3A01C}"/>
    <cellStyle name="20% - 5. jelölőszín 6 5" xfId="2858" xr:uid="{DAFEA0A4-5CFE-4AC2-BFCE-AD2F4FFDD6D8}"/>
    <cellStyle name="20% - 5. jelölőszín 7" xfId="299" xr:uid="{2F679ABE-B5EF-4F00-9150-CD6B6132342A}"/>
    <cellStyle name="20% - 5. jelölőszín 7 2" xfId="1381" xr:uid="{E583B4A0-246E-48CF-A217-9AD624576C35}"/>
    <cellStyle name="20% - 5. jelölőszín 7 2 2" xfId="2864" xr:uid="{BB43F645-9758-4C6B-8318-723BE5CAE45B}"/>
    <cellStyle name="20% - 5. jelölőszín 7 2 3" xfId="2863" xr:uid="{0488B5D9-EC57-47F1-8425-0C25C19D20CB}"/>
    <cellStyle name="20% - 5. jelölőszín 7 3" xfId="1382" xr:uid="{37867AD3-3832-4319-89F2-D6DB83774793}"/>
    <cellStyle name="20% - 5. jelölőszín 7 3 2" xfId="2865" xr:uid="{4CC16BBE-5CEF-4066-AB9F-49871ADD72A7}"/>
    <cellStyle name="20% - 5. jelölőszín 7 4" xfId="1383" xr:uid="{74EFCAF6-0DD4-4549-8D2F-B20F383A4DE0}"/>
    <cellStyle name="20% - 5. jelölőszín 7 5" xfId="2862" xr:uid="{8A72F81C-21D1-4842-BF27-1A37A082444D}"/>
    <cellStyle name="20% - 5. jelölőszín 8" xfId="300" xr:uid="{4F5299D0-282A-421B-BBAF-309A7DE70F81}"/>
    <cellStyle name="20% - 5. jelölőszín 8 2" xfId="1384" xr:uid="{57005FF0-1AB5-408E-8C8C-212A3E50BA7C}"/>
    <cellStyle name="20% - 5. jelölőszín 8 2 2" xfId="2868" xr:uid="{325E9471-3554-4B98-8F36-29F2BCBCE38D}"/>
    <cellStyle name="20% - 5. jelölőszín 8 2 3" xfId="2867" xr:uid="{95013CAD-9261-4B51-8DBD-D40C1B541B4C}"/>
    <cellStyle name="20% - 5. jelölőszín 8 3" xfId="1385" xr:uid="{5010D4B5-7D53-42F2-AAF2-64FF2F44C44C}"/>
    <cellStyle name="20% - 5. jelölőszín 8 3 2" xfId="2869" xr:uid="{D3018169-5B3D-4701-8142-6736D0718BA4}"/>
    <cellStyle name="20% - 5. jelölőszín 8 4" xfId="1386" xr:uid="{4C699345-076F-4FF6-908A-285BA29EA27E}"/>
    <cellStyle name="20% - 5. jelölőszín 8 5" xfId="2866" xr:uid="{BA1DA6E2-C7E1-4F0A-B1E7-109DA3FEB995}"/>
    <cellStyle name="20% - 5. jelölőszín 9" xfId="301" xr:uid="{F8FC2128-8F4A-4499-BCB3-5BDBB1FA3ADB}"/>
    <cellStyle name="20% - 5. jelölőszín 9 2" xfId="1387" xr:uid="{235D1A0B-6825-492D-A428-1BC9C1ADA346}"/>
    <cellStyle name="20% - 5. jelölőszín 9 2 2" xfId="2871" xr:uid="{A9AC86BB-13A8-43B0-97A8-8B7BBC779892}"/>
    <cellStyle name="20% - 5. jelölőszín 9 3" xfId="1388" xr:uid="{62270A7E-7944-405C-9238-1FDB98C51F60}"/>
    <cellStyle name="20% - 5. jelölőszín 9 4" xfId="1389" xr:uid="{7E7EF3B9-F2ED-4C92-B5EB-6C71D8497C48}"/>
    <cellStyle name="20% - 5. jelölőszín 9 5" xfId="2870" xr:uid="{1B49A7F5-074D-406D-AA7D-AF324631DC63}"/>
    <cellStyle name="20% - 6. jelölőszín 10" xfId="302" xr:uid="{88222309-BD70-4DDC-A9AA-307A8F4565CF}"/>
    <cellStyle name="20% - 6. jelölőszín 10 2" xfId="1390" xr:uid="{06DBCFD7-0AA8-4EAD-A2D6-70ACA3E5EECC}"/>
    <cellStyle name="20% - 6. jelölőszín 10 2 2" xfId="2873" xr:uid="{1B4B0826-62FE-4187-89D2-484F99C1BD15}"/>
    <cellStyle name="20% - 6. jelölőszín 10 3" xfId="1391" xr:uid="{4388017A-267A-4B76-A418-A3D9B929C8D8}"/>
    <cellStyle name="20% - 6. jelölőszín 10 4" xfId="1392" xr:uid="{EE4E79A1-E3FA-40C5-934E-C0435620C538}"/>
    <cellStyle name="20% - 6. jelölőszín 10 5" xfId="2872" xr:uid="{7CCD9B67-82AB-4EAB-9F9D-6EE0A9DD50CE}"/>
    <cellStyle name="20% - 6. jelölőszín 11" xfId="303" xr:uid="{7D620150-1E4B-4AC4-A22C-4DA3EB827533}"/>
    <cellStyle name="20% - 6. jelölőszín 11 2" xfId="1393" xr:uid="{BD0BCC9D-97F4-48E3-A104-AAA8153371F0}"/>
    <cellStyle name="20% - 6. jelölőszín 11 2 2" xfId="2875" xr:uid="{B1F37572-6B43-4115-84EA-CCDF03049DF1}"/>
    <cellStyle name="20% - 6. jelölőszín 11 3" xfId="1394" xr:uid="{F553F293-3952-463E-8CB8-24578187ABC1}"/>
    <cellStyle name="20% - 6. jelölőszín 11 4" xfId="1395" xr:uid="{4A75853A-C519-4E91-9996-90A772F7EE0A}"/>
    <cellStyle name="20% - 6. jelölőszín 11 5" xfId="2874" xr:uid="{8BF85C10-F01F-42C8-BC75-4CB4CA51F620}"/>
    <cellStyle name="20% - 6. jelölőszín 12" xfId="304" xr:uid="{1C42DF21-D260-46FB-84BA-40FD376FE0F4}"/>
    <cellStyle name="20% - 6. jelölőszín 12 2" xfId="1396" xr:uid="{8610285D-AF95-4C0E-BE6C-F3C2C8F74DD2}"/>
    <cellStyle name="20% - 6. jelölőszín 12 2 2" xfId="2877" xr:uid="{982619AF-1732-49E6-B670-5A69F6F10F7D}"/>
    <cellStyle name="20% - 6. jelölőszín 12 3" xfId="1397" xr:uid="{754880B2-E76C-414B-95E2-FAF048C3E830}"/>
    <cellStyle name="20% - 6. jelölőszín 12 4" xfId="2876" xr:uid="{C8664928-E76C-480B-9F56-95ACB216CD44}"/>
    <cellStyle name="20% - 6. jelölőszín 13" xfId="2878" xr:uid="{39E492A4-BB6B-4710-8314-CDFBA1A76972}"/>
    <cellStyle name="20% - 6. jelölőszín 13 2" xfId="2879" xr:uid="{1DDCB1F8-C969-4DAF-8D1A-D976D6DFDC76}"/>
    <cellStyle name="20% - 6. jelölőszín 14" xfId="2880" xr:uid="{06AAE5A1-FB60-4C2B-9763-614CB975C84A}"/>
    <cellStyle name="20% - 6. jelölőszín 14 2" xfId="2881" xr:uid="{F855EA5C-17BB-47DD-878A-301940ED84F8}"/>
    <cellStyle name="20% - 6. jelölőszín 15" xfId="2882" xr:uid="{CB2CB4A1-5D64-44F3-99C1-C4A6D55B09AC}"/>
    <cellStyle name="20% - 6. jelölőszín 15 2" xfId="2883" xr:uid="{164B644F-FBEE-4CEB-9278-E9493002B2F5}"/>
    <cellStyle name="20% - 6. jelölőszín 16" xfId="2884" xr:uid="{EB12C818-CB23-4C9F-B9D9-806C90480AD8}"/>
    <cellStyle name="20% - 6. jelölőszín 16 2" xfId="2885" xr:uid="{A2622D5F-176E-4517-83D0-7222B3209028}"/>
    <cellStyle name="20% - 6. jelölőszín 17" xfId="2886" xr:uid="{F16D2AD2-6ED7-4BA2-9AF9-2E04AD10CC8F}"/>
    <cellStyle name="20% - 6. jelölőszín 17 2" xfId="2887" xr:uid="{0A66EB9F-4698-4FCF-8DF4-9A8730D6993F}"/>
    <cellStyle name="20% - 6. jelölőszín 18" xfId="2888" xr:uid="{6A856C90-07C1-43E1-9434-D1FB0AA6385D}"/>
    <cellStyle name="20% - 6. jelölőszín 18 2" xfId="2889" xr:uid="{BE8E0936-4E87-41D8-A04A-452E108E34B0}"/>
    <cellStyle name="20% - 6. jelölőszín 19" xfId="2890" xr:uid="{64EAF19F-2EFE-4FB7-82E0-E97BCCD55B54}"/>
    <cellStyle name="20% - 6. jelölőszín 19 2" xfId="2891" xr:uid="{11F18670-AC90-42D1-BB69-2B8DE713F1C7}"/>
    <cellStyle name="20% - 6. jelölőszín 2" xfId="23" xr:uid="{0BF32068-AAE9-493B-B43C-7A2604689474}"/>
    <cellStyle name="20% - 6. jelölőszín 2 10" xfId="1398" xr:uid="{3CE5809E-3B44-4197-99D7-88C86D56BABF}"/>
    <cellStyle name="20% - 6. jelölőszín 2 11" xfId="1399" xr:uid="{713694A6-7E45-4E52-A558-A85970703794}"/>
    <cellStyle name="20% - 6. jelölőszín 2 12" xfId="1400" xr:uid="{DA95BD1C-74DB-4271-801F-085EFFCD0B12}"/>
    <cellStyle name="20% - 6. jelölőszín 2 13" xfId="2892" xr:uid="{040E457F-ED5D-4F94-A488-9F2F7D4E8F11}"/>
    <cellStyle name="20% - 6. jelölőszín 2 2" xfId="305" xr:uid="{C26657A8-876B-44B0-A6C1-9558C2FE632F}"/>
    <cellStyle name="20% - 6. jelölőszín 2 2 2" xfId="1401" xr:uid="{F0A7B2B2-5DEC-4316-9BC5-D56DB92A8650}"/>
    <cellStyle name="20% - 6. jelölőszín 2 2 2 2" xfId="2894" xr:uid="{9D51C4C1-1F21-47EE-BF7A-86F3F39278D2}"/>
    <cellStyle name="20% - 6. jelölőszín 2 2 3" xfId="1402" xr:uid="{AEA07057-48A0-4DE0-AA22-8AAB28CE538C}"/>
    <cellStyle name="20% - 6. jelölőszín 2 2 4" xfId="1403" xr:uid="{F317C9A7-F061-48A0-AB83-78216BB18866}"/>
    <cellStyle name="20% - 6. jelölőszín 2 2 5" xfId="2893" xr:uid="{63F79125-760B-453D-AB8D-332AFB9D7CD0}"/>
    <cellStyle name="20% - 6. jelölőszín 2 3" xfId="306" xr:uid="{0CCCF403-9AE1-4E47-A225-4D1DDCD3799F}"/>
    <cellStyle name="20% - 6. jelölőszín 2 3 2" xfId="1404" xr:uid="{26F9B1DD-16BC-4372-A435-F6D6C0DE5FBE}"/>
    <cellStyle name="20% - 6. jelölőszín 2 3 3" xfId="1405" xr:uid="{7D106008-8E84-4F08-B5A2-AFD7197209C7}"/>
    <cellStyle name="20% - 6. jelölőszín 2 3 4" xfId="1406" xr:uid="{CE463FE2-8F59-44D8-890F-97042F6FB881}"/>
    <cellStyle name="20% - 6. jelölőszín 2 3 5" xfId="2895" xr:uid="{359CBCEC-04F3-461E-AB2B-AB743AB1EFBB}"/>
    <cellStyle name="20% - 6. jelölőszín 2 4" xfId="307" xr:uid="{64128FF5-A8A0-4E06-A950-20B3D4DE5676}"/>
    <cellStyle name="20% - 6. jelölőszín 2 4 2" xfId="1407" xr:uid="{E828B189-D289-44EB-9547-5683D31C689E}"/>
    <cellStyle name="20% - 6. jelölőszín 2 4 3" xfId="1408" xr:uid="{D5E67294-F225-4F35-8F15-572FB9C01C0F}"/>
    <cellStyle name="20% - 6. jelölőszín 2 4 4" xfId="1409" xr:uid="{C3A06E3F-4670-458F-95C8-B2F767662628}"/>
    <cellStyle name="20% - 6. jelölőszín 2 4 5" xfId="2896" xr:uid="{6EBEC9C4-8B96-479E-AA44-99E78644C616}"/>
    <cellStyle name="20% - 6. jelölőszín 2 5" xfId="308" xr:uid="{57B8B2E7-4BCF-4118-8C0F-CF85BC132106}"/>
    <cellStyle name="20% - 6. jelölőszín 2 5 2" xfId="1410" xr:uid="{CA77D96C-A5B8-4D22-8FC5-2B691507E8DD}"/>
    <cellStyle name="20% - 6. jelölőszín 2 5 3" xfId="1411" xr:uid="{F47CBBA4-D762-43EF-9B96-72EAD6CC69A1}"/>
    <cellStyle name="20% - 6. jelölőszín 2 5 4" xfId="1412" xr:uid="{F9932BEC-658F-48B4-87C5-3C2752BEBA98}"/>
    <cellStyle name="20% - 6. jelölőszín 2 6" xfId="309" xr:uid="{741EEAB2-8394-4DA3-BA96-4A7E59182AF9}"/>
    <cellStyle name="20% - 6. jelölőszín 2 6 2" xfId="1413" xr:uid="{9D4D7D02-2E9C-4202-A27C-68BB8BB4382C}"/>
    <cellStyle name="20% - 6. jelölőszín 2 6 3" xfId="1414" xr:uid="{C39A4F93-3FB1-4B60-8047-6DDE5BD1DF2C}"/>
    <cellStyle name="20% - 6. jelölőszín 2 6 4" xfId="1415" xr:uid="{C3FC4DBF-D6D7-4EC2-82A2-6A93E631973A}"/>
    <cellStyle name="20% - 6. jelölőszín 2 7" xfId="310" xr:uid="{B9D1E7CD-5DB4-4958-93BF-50967633947D}"/>
    <cellStyle name="20% - 6. jelölőszín 2 7 2" xfId="1416" xr:uid="{985FC72C-279F-4F48-B43D-F9903F969E4A}"/>
    <cellStyle name="20% - 6. jelölőszín 2 7 3" xfId="1417" xr:uid="{8174DF79-EB3F-4CFC-BF39-B9A500832BBE}"/>
    <cellStyle name="20% - 6. jelölőszín 2 7 4" xfId="1418" xr:uid="{60ED58D7-C7D4-4812-96DD-6E6994ED792A}"/>
    <cellStyle name="20% - 6. jelölőszín 2 8" xfId="1419" xr:uid="{D3B4C3F2-6DC9-4F96-A7B3-9B0518069978}"/>
    <cellStyle name="20% - 6. jelölőszín 2 9" xfId="1420" xr:uid="{C1C202CD-65C4-4133-8A26-B3EF4B5871EF}"/>
    <cellStyle name="20% - 6. jelölőszín 2_02 BV _2009_jan15" xfId="1421" xr:uid="{1DC7E5D8-62EC-4740-90C8-0516459F52DE}"/>
    <cellStyle name="20% - 6. jelölőszín 20" xfId="2897" xr:uid="{4DC68F0A-67B3-4068-BE8A-56F94D777DE8}"/>
    <cellStyle name="20% - 6. jelölőszín 20 2" xfId="2898" xr:uid="{7EA286E2-8018-40D0-9F88-F3E691E23422}"/>
    <cellStyle name="20% - 6. jelölőszín 21" xfId="2899" xr:uid="{A1E0C83E-4761-4CC6-84A7-5DB13DF7D8D0}"/>
    <cellStyle name="20% - 6. jelölőszín 21 2" xfId="2900" xr:uid="{456AD5EF-02AD-46AB-ACC8-B7D6B1B16876}"/>
    <cellStyle name="20% - 6. jelölőszín 22" xfId="2901" xr:uid="{B5F8F359-C454-4A66-8864-A448A60AA37D}"/>
    <cellStyle name="20% - 6. jelölőszín 22 2" xfId="2902" xr:uid="{CE319A46-AD5D-4CE5-8685-2F8C8DE70FD9}"/>
    <cellStyle name="20% - 6. jelölőszín 23" xfId="2903" xr:uid="{F7291169-A345-420F-9161-15F2A2CF7340}"/>
    <cellStyle name="20% - 6. jelölőszín 23 2" xfId="2904" xr:uid="{E324701B-5358-44F0-B5BF-877854AB1A0B}"/>
    <cellStyle name="20% - 6. jelölőszín 24" xfId="2905" xr:uid="{1BD3652D-BAED-4E39-A09B-F5EC63CEE3D0}"/>
    <cellStyle name="20% - 6. jelölőszín 24 2" xfId="2906" xr:uid="{FD090D4F-6CA3-461A-8E39-A081B44F0129}"/>
    <cellStyle name="20% - 6. jelölőszín 25" xfId="2907" xr:uid="{FBB5EC18-E780-4E99-B807-0B377EC6D6B4}"/>
    <cellStyle name="20% - 6. jelölőszín 26" xfId="2908" xr:uid="{61B02CA0-C815-4479-9F15-AC0E1C68A11F}"/>
    <cellStyle name="20% - 6. jelölőszín 27" xfId="2909" xr:uid="{07899308-F964-4A5F-BBAF-B81E18E0ADF9}"/>
    <cellStyle name="20% - 6. jelölőszín 28" xfId="2910" xr:uid="{E22C37C8-B32E-4B6E-BA46-7E02E56E8AA0}"/>
    <cellStyle name="20% - 6. jelölőszín 29" xfId="2911" xr:uid="{E0E6D17D-45E1-4B7B-8756-7D22944A498D}"/>
    <cellStyle name="20% - 6. jelölőszín 3" xfId="311" xr:uid="{A14B11CC-AE91-4C03-9457-2AAF428B5228}"/>
    <cellStyle name="20% - 6. jelölőszín 3 10" xfId="2912" xr:uid="{31968291-C3A9-4C41-B1E6-11161147CEB7}"/>
    <cellStyle name="20% - 6. jelölőszín 3 2" xfId="312" xr:uid="{C024DC59-BD4A-41CF-BC70-39A78B39352C}"/>
    <cellStyle name="20% - 6. jelölőszín 3 2 2" xfId="1422" xr:uid="{7993DBB3-23B0-4BDB-BB93-F0F788336BB4}"/>
    <cellStyle name="20% - 6. jelölőszín 3 2 2 2" xfId="2914" xr:uid="{823B45D8-D726-4D2B-ACC9-40DDD0C9A2C1}"/>
    <cellStyle name="20% - 6. jelölőszín 3 2 3" xfId="1423" xr:uid="{91234E58-4505-4AD6-9913-B9BA2B76E002}"/>
    <cellStyle name="20% - 6. jelölőszín 3 2 4" xfId="1424" xr:uid="{069E43A2-DE6C-411C-B2A7-53F91D620595}"/>
    <cellStyle name="20% - 6. jelölőszín 3 2 5" xfId="2913" xr:uid="{03082E21-57CF-4253-8F02-F61199EF424F}"/>
    <cellStyle name="20% - 6. jelölőszín 3 3" xfId="313" xr:uid="{2CAA14C6-C6FE-4901-BA9C-1236E20FD039}"/>
    <cellStyle name="20% - 6. jelölőszín 3 3 2" xfId="1425" xr:uid="{2878F6EC-D02A-44A0-81D6-F8FF60A016DC}"/>
    <cellStyle name="20% - 6. jelölőszín 3 3 3" xfId="1426" xr:uid="{52C55558-B6DF-43DC-BF9C-4B84A63220B3}"/>
    <cellStyle name="20% - 6. jelölőszín 3 3 4" xfId="1427" xr:uid="{D423800B-A180-4573-B0D7-071C7CED1687}"/>
    <cellStyle name="20% - 6. jelölőszín 3 3 5" xfId="2915" xr:uid="{3AF56E9A-C1B5-4136-906C-F063C11D582C}"/>
    <cellStyle name="20% - 6. jelölőszín 3 4" xfId="314" xr:uid="{A0DB7A87-3F44-4F34-A709-1074C1BD7F9D}"/>
    <cellStyle name="20% - 6. jelölőszín 3 4 2" xfId="1428" xr:uid="{93E3FBD6-070A-418A-A427-A6C9A814E8A8}"/>
    <cellStyle name="20% - 6. jelölőszín 3 4 3" xfId="1429" xr:uid="{C56A5088-10A4-4B56-8648-496EAE7B0182}"/>
    <cellStyle name="20% - 6. jelölőszín 3 4 4" xfId="1430" xr:uid="{A35D5196-F7E6-480F-ADF2-D0078BE162E3}"/>
    <cellStyle name="20% - 6. jelölőszín 3 5" xfId="315" xr:uid="{870741CE-57DC-40B9-8F41-55731B80BFBE}"/>
    <cellStyle name="20% - 6. jelölőszín 3 5 2" xfId="1431" xr:uid="{F5F2E92C-972D-4452-9308-E40E4E2D4A18}"/>
    <cellStyle name="20% - 6. jelölőszín 3 5 3" xfId="1432" xr:uid="{D99C4C0B-BB5B-495A-8465-92B64B3CC88C}"/>
    <cellStyle name="20% - 6. jelölőszín 3 5 4" xfId="1433" xr:uid="{B21A10EE-E1F4-45D0-AEDF-24C8B529E7AC}"/>
    <cellStyle name="20% - 6. jelölőszín 3 6" xfId="316" xr:uid="{C117BADF-589E-4987-88C7-3825F6E29FD1}"/>
    <cellStyle name="20% - 6. jelölőszín 3 6 2" xfId="1434" xr:uid="{2FA60E80-C0FB-4645-9A0E-ECF10DCC52D5}"/>
    <cellStyle name="20% - 6. jelölőszín 3 6 3" xfId="1435" xr:uid="{0E772E29-218B-4BB6-A8B7-0A2114C8891F}"/>
    <cellStyle name="20% - 6. jelölőszín 3 6 4" xfId="1436" xr:uid="{198109E0-D72B-4D6F-9CA9-B22924FF4173}"/>
    <cellStyle name="20% - 6. jelölőszín 3 7" xfId="1437" xr:uid="{45403BE0-8726-4903-B8A2-6AD8486C6F37}"/>
    <cellStyle name="20% - 6. jelölőszín 3 8" xfId="1438" xr:uid="{48BFD5E2-903B-4123-8DD7-405FCA2EEC9B}"/>
    <cellStyle name="20% - 6. jelölőszín 3 9" xfId="1439" xr:uid="{5C61D8D7-0EF1-4257-8FBA-617469435066}"/>
    <cellStyle name="20% - 6. jelölőszín 3_02 BV _2009_jan15" xfId="1440" xr:uid="{E4A5CCE1-D03F-4EB0-BA55-856065DFE75E}"/>
    <cellStyle name="20% - 6. jelölőszín 30" xfId="2916" xr:uid="{D619332D-7BCA-43F8-A2DF-B6A45C8601B7}"/>
    <cellStyle name="20% - 6. jelölőszín 31" xfId="2917" xr:uid="{A6F311D5-BCD9-44CC-BB20-4159B47800F9}"/>
    <cellStyle name="20% - 6. jelölőszín 32" xfId="2918" xr:uid="{6E3A6597-FEE5-4D41-9A8D-419655190AC6}"/>
    <cellStyle name="20% - 6. jelölőszín 33" xfId="2919" xr:uid="{10F7D336-CDBC-4623-BBD1-5BABCD392692}"/>
    <cellStyle name="20% - 6. jelölőszín 34" xfId="2920" xr:uid="{56C3DB49-310D-4E07-9CE5-07A481F63FC1}"/>
    <cellStyle name="20% - 6. jelölőszín 35" xfId="2921" xr:uid="{3DAE79EB-8A15-4AD5-B7BD-50D9C5C5ED82}"/>
    <cellStyle name="20% - 6. jelölőszín 36" xfId="2922" xr:uid="{3C7EBABE-B8BD-425D-A3C2-77713FB1DD0D}"/>
    <cellStyle name="20% - 6. jelölőszín 37" xfId="2923" xr:uid="{4CF1331E-A8CE-42E0-B1D4-01A07A4C4DAA}"/>
    <cellStyle name="20% - 6. jelölőszín 4" xfId="317" xr:uid="{B0B69561-3E3B-440F-B89B-DC69C099E3EF}"/>
    <cellStyle name="20% - 6. jelölőszín 4 10" xfId="2924" xr:uid="{DC6043C0-C9AE-4F2D-8962-CB2BED3FEA19}"/>
    <cellStyle name="20% - 6. jelölőszín 4 2" xfId="318" xr:uid="{FF4189F0-D0C5-4B20-AD6B-4A42C6330D19}"/>
    <cellStyle name="20% - 6. jelölőszín 4 2 2" xfId="1441" xr:uid="{6A2646C7-5917-4FE6-A4CF-D65F846D6686}"/>
    <cellStyle name="20% - 6. jelölőszín 4 2 2 2" xfId="2926" xr:uid="{918B8E72-AA3A-40D9-BE6D-009557CC9D07}"/>
    <cellStyle name="20% - 6. jelölőszín 4 2 3" xfId="1442" xr:uid="{80984C48-42D4-410D-97AA-1B354F2C8380}"/>
    <cellStyle name="20% - 6. jelölőszín 4 2 4" xfId="1443" xr:uid="{38B320F3-605E-4C3D-A8E7-109A5B6BE9D3}"/>
    <cellStyle name="20% - 6. jelölőszín 4 2 5" xfId="2925" xr:uid="{A25A0A87-FB7A-4C3D-B051-8E71929A359C}"/>
    <cellStyle name="20% - 6. jelölőszín 4 3" xfId="319" xr:uid="{94B9102B-9777-4F23-A22D-8331E470D4AE}"/>
    <cellStyle name="20% - 6. jelölőszín 4 3 2" xfId="1444" xr:uid="{27B0B3E3-9CB2-4380-859D-57964303E261}"/>
    <cellStyle name="20% - 6. jelölőszín 4 3 3" xfId="1445" xr:uid="{81EFEBA9-F17D-4AF2-AF07-8E03DA94BEBF}"/>
    <cellStyle name="20% - 6. jelölőszín 4 3 4" xfId="1446" xr:uid="{66D662D9-8BF1-4AD3-8ED8-AE2ADC259F7F}"/>
    <cellStyle name="20% - 6. jelölőszín 4 3 5" xfId="2927" xr:uid="{57730D6D-5D86-43DB-92F8-C908E2159F7B}"/>
    <cellStyle name="20% - 6. jelölőszín 4 4" xfId="320" xr:uid="{C74CED4E-FD85-4F5D-AD53-F6C7FA320C48}"/>
    <cellStyle name="20% - 6. jelölőszín 4 4 2" xfId="1447" xr:uid="{9C2C7F4A-6DBE-4843-B9DD-9D9148E26342}"/>
    <cellStyle name="20% - 6. jelölőszín 4 4 3" xfId="1448" xr:uid="{64CD9F7D-0042-464A-820E-7565A09B6456}"/>
    <cellStyle name="20% - 6. jelölőszín 4 4 4" xfId="1449" xr:uid="{A8E1BEB7-DEF9-4D3B-8090-97415F13B4C8}"/>
    <cellStyle name="20% - 6. jelölőszín 4 5" xfId="321" xr:uid="{539B964F-E956-465B-9A34-60F4CB39854D}"/>
    <cellStyle name="20% - 6. jelölőszín 4 5 2" xfId="1450" xr:uid="{72B7C118-528A-4D33-9A50-7344A0BB5BD8}"/>
    <cellStyle name="20% - 6. jelölőszín 4 5 3" xfId="1451" xr:uid="{4AF73DB2-C72D-4BFB-9D3F-6B10A01CA657}"/>
    <cellStyle name="20% - 6. jelölőszín 4 5 4" xfId="1452" xr:uid="{EB0ED50F-6FA7-4357-A823-397E3F9B2223}"/>
    <cellStyle name="20% - 6. jelölőszín 4 6" xfId="322" xr:uid="{C5B5A312-1129-4D51-9697-7B12D3C4F19A}"/>
    <cellStyle name="20% - 6. jelölőszín 4 6 2" xfId="1453" xr:uid="{88C0A056-4B42-4185-BDB6-AF0761EC1C86}"/>
    <cellStyle name="20% - 6. jelölőszín 4 6 3" xfId="1454" xr:uid="{2AFF5AB1-028F-4E7E-9B45-1130792005B3}"/>
    <cellStyle name="20% - 6. jelölőszín 4 6 4" xfId="1455" xr:uid="{398DEF33-2AB0-4ADD-A4EF-AD6FB6FA06C3}"/>
    <cellStyle name="20% - 6. jelölőszín 4 7" xfId="1456" xr:uid="{7C272FED-9994-4959-BA18-8ADA135F4B8F}"/>
    <cellStyle name="20% - 6. jelölőszín 4 8" xfId="1457" xr:uid="{A7E2F986-75A1-49D9-B311-662EEE7E3614}"/>
    <cellStyle name="20% - 6. jelölőszín 4 9" xfId="1458" xr:uid="{85A3DB12-BF73-4B6D-B5EC-3E3AC5164043}"/>
    <cellStyle name="20% - 6. jelölőszín 4_02 BV _2009_jan15" xfId="1459" xr:uid="{053F0EDE-9165-4279-95BD-E0D0D561BED9}"/>
    <cellStyle name="20% - 6. jelölőszín 5" xfId="323" xr:uid="{A040DF3F-E9F8-4E10-8479-ECB406FB1B36}"/>
    <cellStyle name="20% - 6. jelölőszín 5 2" xfId="1460" xr:uid="{CDA6C81B-9F3F-48DC-9FF2-7EC66C9A6A95}"/>
    <cellStyle name="20% - 6. jelölőszín 5 2 2" xfId="2930" xr:uid="{8C80FED9-5F81-4E07-9CFD-FA66820BF83B}"/>
    <cellStyle name="20% - 6. jelölőszín 5 2 3" xfId="2929" xr:uid="{706FBD42-56D8-4A79-A5E6-92417A96374A}"/>
    <cellStyle name="20% - 6. jelölőszín 5 3" xfId="1461" xr:uid="{FAF30786-C56C-4C41-B952-364CD409FD54}"/>
    <cellStyle name="20% - 6. jelölőszín 5 3 2" xfId="2931" xr:uid="{0EE5B92B-B807-43C5-AE3A-409F583D4215}"/>
    <cellStyle name="20% - 6. jelölőszín 5 4" xfId="1462" xr:uid="{460A1EF1-C970-4406-A113-F9D40F9912B4}"/>
    <cellStyle name="20% - 6. jelölőszín 5 5" xfId="2928" xr:uid="{48DD94CD-2387-4226-A460-75840261DA0A}"/>
    <cellStyle name="20% - 6. jelölőszín 6" xfId="324" xr:uid="{1C10799E-B309-43E8-98AD-05F00336F3A6}"/>
    <cellStyle name="20% - 6. jelölőszín 6 2" xfId="1463" xr:uid="{43977316-FE9E-4282-93F8-F08575267C2E}"/>
    <cellStyle name="20% - 6. jelölőszín 6 2 2" xfId="2934" xr:uid="{B9454F4C-82EC-4F0A-9E19-24CC5994DD69}"/>
    <cellStyle name="20% - 6. jelölőszín 6 2 3" xfId="2933" xr:uid="{E2DA6E0B-B387-4E2F-8CB1-DE97B47BE038}"/>
    <cellStyle name="20% - 6. jelölőszín 6 3" xfId="1464" xr:uid="{3E56166D-2DCD-460D-BD83-B993E540CA5D}"/>
    <cellStyle name="20% - 6. jelölőszín 6 3 2" xfId="2935" xr:uid="{FAF42C53-00A4-47CB-987F-F56BEBE6011A}"/>
    <cellStyle name="20% - 6. jelölőszín 6 4" xfId="1465" xr:uid="{E4B489E1-5AA8-4C5F-BE16-09CDCC7A67D2}"/>
    <cellStyle name="20% - 6. jelölőszín 6 5" xfId="2932" xr:uid="{EFE0A9D3-03E5-438E-82CB-9F7BF1941800}"/>
    <cellStyle name="20% - 6. jelölőszín 7" xfId="325" xr:uid="{8751FCA9-1AE0-43E5-9FBB-F728F49B886C}"/>
    <cellStyle name="20% - 6. jelölőszín 7 2" xfId="1466" xr:uid="{1E4E7898-A02B-4257-9210-D70AF079E220}"/>
    <cellStyle name="20% - 6. jelölőszín 7 2 2" xfId="2938" xr:uid="{8A3650C2-194B-40DC-87C1-CBF9506E3BC5}"/>
    <cellStyle name="20% - 6. jelölőszín 7 2 3" xfId="2937" xr:uid="{2D385D95-66DE-4673-BB5E-94A6ACC7B9B1}"/>
    <cellStyle name="20% - 6. jelölőszín 7 3" xfId="1467" xr:uid="{15C1BA5C-A647-4B1F-9DE2-74E6838B2397}"/>
    <cellStyle name="20% - 6. jelölőszín 7 3 2" xfId="2939" xr:uid="{DC0E264A-7CE2-42AF-90E2-BB0C905DEF65}"/>
    <cellStyle name="20% - 6. jelölőszín 7 4" xfId="1468" xr:uid="{1CEE3CFD-70C9-4B0C-9302-AB1D6D5CB5A4}"/>
    <cellStyle name="20% - 6. jelölőszín 7 5" xfId="2936" xr:uid="{E98B6C23-5FFC-43DD-84AB-A8C6370CA687}"/>
    <cellStyle name="20% - 6. jelölőszín 8" xfId="326" xr:uid="{7B1AFB95-398F-451D-9893-4836784B974A}"/>
    <cellStyle name="20% - 6. jelölőszín 8 2" xfId="1469" xr:uid="{B3E62BDE-B8CB-4DDA-B5BE-222E9F66F196}"/>
    <cellStyle name="20% - 6. jelölőszín 8 2 2" xfId="2942" xr:uid="{8C095991-90F6-4332-8394-CF2F7FE56F77}"/>
    <cellStyle name="20% - 6. jelölőszín 8 2 3" xfId="2941" xr:uid="{CFFA378A-2115-4E29-B40F-A41534009FED}"/>
    <cellStyle name="20% - 6. jelölőszín 8 3" xfId="1470" xr:uid="{4A2F8C20-A8B9-4E07-BDE9-7D778E6AEBE5}"/>
    <cellStyle name="20% - 6. jelölőszín 8 3 2" xfId="2943" xr:uid="{44F3EA86-2FAC-4073-95A3-FFB4334E4B64}"/>
    <cellStyle name="20% - 6. jelölőszín 8 4" xfId="1471" xr:uid="{AC8DCCCF-D505-440B-BC69-C5D898912951}"/>
    <cellStyle name="20% - 6. jelölőszín 8 5" xfId="2940" xr:uid="{9E4CB852-D5E9-4182-A3BB-E837B9742FC5}"/>
    <cellStyle name="20% - 6. jelölőszín 9" xfId="327" xr:uid="{68C2EDFC-438B-4FEF-BCBB-2B0B33E3A53E}"/>
    <cellStyle name="20% - 6. jelölőszín 9 2" xfId="1472" xr:uid="{4E538EBD-161B-45AE-8B3D-7214C6F4DB2F}"/>
    <cellStyle name="20% - 6. jelölőszín 9 2 2" xfId="2945" xr:uid="{BB676E41-633D-440C-8F02-8FD8CEC1CCB3}"/>
    <cellStyle name="20% - 6. jelölőszín 9 3" xfId="1473" xr:uid="{438CDDAB-1CC2-4B55-ACD9-CBB3BB31CDEB}"/>
    <cellStyle name="20% - 6. jelölőszín 9 4" xfId="1474" xr:uid="{E4EA42C7-4026-44A6-AA47-F56B4BDE8DB2}"/>
    <cellStyle name="20% - 6. jelölőszín 9 5" xfId="2944" xr:uid="{B1E24398-6ABC-4DCA-8D88-53C71CAD4463}"/>
    <cellStyle name="20% - Accent1" xfId="328" xr:uid="{AC3A4AC6-422B-43F0-9281-4F6FEA5D5EFC}"/>
    <cellStyle name="20% - Accent1 2" xfId="24" xr:uid="{8197B6A9-B34A-409C-84EE-EB256E368C63}"/>
    <cellStyle name="20% - Accent2" xfId="329" xr:uid="{CF5B61FC-3121-4BF1-813A-91F2AE6506DA}"/>
    <cellStyle name="20% - Accent2 2" xfId="25" xr:uid="{5608F655-7874-48C2-B7B9-366CD0F285F9}"/>
    <cellStyle name="20% - Accent3" xfId="330" xr:uid="{86DA4E45-88B5-491F-93AB-9734CDEA2A20}"/>
    <cellStyle name="20% - Accent3 2" xfId="26" xr:uid="{350CDD6A-A057-4553-BA8B-E3FC8101CC3E}"/>
    <cellStyle name="20% - Accent4" xfId="331" xr:uid="{1D235DEE-C5D0-4233-9C6C-C73128853759}"/>
    <cellStyle name="20% - Accent4 2" xfId="27" xr:uid="{325D87D5-519B-4B0E-A4CF-1A0D2069B07B}"/>
    <cellStyle name="20% - Accent5" xfId="332" xr:uid="{193256F6-F9C0-4924-8E83-2CAD957663A7}"/>
    <cellStyle name="20% - Accent5 2" xfId="28" xr:uid="{02090A25-6D53-4A86-ACFC-2E7CE7F3BE17}"/>
    <cellStyle name="20% - Accent6" xfId="333" xr:uid="{D050E90D-49B9-4C3C-A7DA-52BFF24208DC}"/>
    <cellStyle name="20% - Accent6 2" xfId="29" xr:uid="{009E671B-29C6-4A4F-9AA4-EB29334E9C59}"/>
    <cellStyle name="20% - Énfasis1" xfId="30" xr:uid="{7D2BDF7D-A665-466D-8D8E-010CEB965A05}"/>
    <cellStyle name="20% - Énfasis2" xfId="31" xr:uid="{4C48151E-8A54-485D-AC4E-169E0BA5732F}"/>
    <cellStyle name="20% - Énfasis3" xfId="32" xr:uid="{5DD69FFD-58AB-4EC6-BA9D-11E2C1222198}"/>
    <cellStyle name="20% - Énfasis4" xfId="33" xr:uid="{4E6F8353-A305-4699-817C-5495B3A88282}"/>
    <cellStyle name="20% - Énfasis5" xfId="34" xr:uid="{FC1081EF-C7F4-4540-ABA6-902907573F25}"/>
    <cellStyle name="20% - Énfasis6" xfId="35" xr:uid="{FC35A686-7802-4486-A296-C66900D4E544}"/>
    <cellStyle name="40% - 1. jelölőszín 10" xfId="334" xr:uid="{A6375CEA-0F2E-4231-8F3B-D3A04E6D5722}"/>
    <cellStyle name="40% - 1. jelölőszín 10 2" xfId="1475" xr:uid="{99A8BB3F-CCE7-424B-B226-19BEB1E09E05}"/>
    <cellStyle name="40% - 1. jelölőszín 10 2 2" xfId="2947" xr:uid="{0596F2D3-27DD-4127-85AC-F3430B38E90E}"/>
    <cellStyle name="40% - 1. jelölőszín 10 3" xfId="1476" xr:uid="{40D28B95-43A4-4DB9-8EBA-018B44D0EB92}"/>
    <cellStyle name="40% - 1. jelölőszín 10 4" xfId="1477" xr:uid="{EBB39C04-9A62-43C7-A370-CABE97BE9B4F}"/>
    <cellStyle name="40% - 1. jelölőszín 10 5" xfId="2946" xr:uid="{347CF975-1388-49FD-BE6C-A40BDDF93D9D}"/>
    <cellStyle name="40% - 1. jelölőszín 11" xfId="335" xr:uid="{F25FA0AC-36BC-42DE-A0B3-B1D4A0A5AF4C}"/>
    <cellStyle name="40% - 1. jelölőszín 11 2" xfId="1478" xr:uid="{2FAD441F-BBD8-40C5-9632-F359B5D903C3}"/>
    <cellStyle name="40% - 1. jelölőszín 11 2 2" xfId="2949" xr:uid="{9CC2B587-924D-4FB8-B8F0-4B2D98E8B8B4}"/>
    <cellStyle name="40% - 1. jelölőszín 11 3" xfId="1479" xr:uid="{AE302A74-CA62-4341-B99A-498EF13F65F1}"/>
    <cellStyle name="40% - 1. jelölőszín 11 4" xfId="1480" xr:uid="{9D1277AF-E222-4772-9D90-2C56FF056ED2}"/>
    <cellStyle name="40% - 1. jelölőszín 11 5" xfId="2948" xr:uid="{318DA6E6-82A9-4624-912E-8BC50763775F}"/>
    <cellStyle name="40% - 1. jelölőszín 12" xfId="336" xr:uid="{1E007053-3CE7-426A-8728-B33FAE2B5B7E}"/>
    <cellStyle name="40% - 1. jelölőszín 12 2" xfId="1481" xr:uid="{497CC490-D689-4CB8-B0F5-7F2B67454BFF}"/>
    <cellStyle name="40% - 1. jelölőszín 12 2 2" xfId="2951" xr:uid="{846AC408-A1F0-4252-9645-014130773BD6}"/>
    <cellStyle name="40% - 1. jelölőszín 12 3" xfId="1482" xr:uid="{0F027FDA-18ED-4171-AB2A-4E46308D402B}"/>
    <cellStyle name="40% - 1. jelölőszín 12 4" xfId="2950" xr:uid="{6DD44F3A-4285-4EA0-B887-697D10CBA864}"/>
    <cellStyle name="40% - 1. jelölőszín 13" xfId="2952" xr:uid="{D6EC7AEF-4CF4-4062-B799-6A3467B79BDF}"/>
    <cellStyle name="40% - 1. jelölőszín 13 2" xfId="2953" xr:uid="{E61D14F2-3CCA-4AFA-B8FB-6E3A1EC94A13}"/>
    <cellStyle name="40% - 1. jelölőszín 14" xfId="2954" xr:uid="{33E7A807-7D59-4ADA-91B7-304A147EE8C7}"/>
    <cellStyle name="40% - 1. jelölőszín 14 2" xfId="2955" xr:uid="{2C396256-BCBA-4972-B9A1-6B44C3560746}"/>
    <cellStyle name="40% - 1. jelölőszín 15" xfId="2956" xr:uid="{FFA6429F-5000-4F0A-AFE4-2C53660BDD03}"/>
    <cellStyle name="40% - 1. jelölőszín 15 2" xfId="2957" xr:uid="{6E05E81B-C8D6-427B-B0BD-10BE69474FF1}"/>
    <cellStyle name="40% - 1. jelölőszín 16" xfId="2958" xr:uid="{DBAC49DD-8AD9-49C3-94CF-BE17D9C24B58}"/>
    <cellStyle name="40% - 1. jelölőszín 16 2" xfId="2959" xr:uid="{A556DBF5-1586-43A0-89CC-5DC0FA1CB2C6}"/>
    <cellStyle name="40% - 1. jelölőszín 17" xfId="2960" xr:uid="{40B5E3D5-5343-4AC5-A9B7-E04A7B0C9722}"/>
    <cellStyle name="40% - 1. jelölőszín 17 2" xfId="2961" xr:uid="{44A43EDC-9002-4591-8C26-D4527E289E2C}"/>
    <cellStyle name="40% - 1. jelölőszín 18" xfId="2962" xr:uid="{8BADDAEA-4F8D-44EB-9D2F-CF2A9601A0D9}"/>
    <cellStyle name="40% - 1. jelölőszín 18 2" xfId="2963" xr:uid="{2A0F8F5C-CE6E-4FEF-AB54-3C25DC158573}"/>
    <cellStyle name="40% - 1. jelölőszín 19" xfId="2964" xr:uid="{DB5C30E3-182B-475C-9C6A-E63BB02BE089}"/>
    <cellStyle name="40% - 1. jelölőszín 19 2" xfId="2965" xr:uid="{7797F259-B33E-4B19-B015-3AEA3635C942}"/>
    <cellStyle name="40% - 1. jelölőszín 2" xfId="36" xr:uid="{065D413D-A3EB-45E9-B47B-07972A009007}"/>
    <cellStyle name="40% - 1. jelölőszín 2 10" xfId="1483" xr:uid="{D460507A-B982-4AD3-A006-A9F0E9F7FCD4}"/>
    <cellStyle name="40% - 1. jelölőszín 2 11" xfId="1484" xr:uid="{B774E674-688E-40DC-A595-5E158CCD7D76}"/>
    <cellStyle name="40% - 1. jelölőszín 2 12" xfId="1485" xr:uid="{EB361C4E-F73A-4CD2-A90D-C47623D52BFA}"/>
    <cellStyle name="40% - 1. jelölőszín 2 13" xfId="2966" xr:uid="{1A56A26A-26ED-4E35-806A-A8C7E9561728}"/>
    <cellStyle name="40% - 1. jelölőszín 2 2" xfId="337" xr:uid="{425558A0-2B78-49C8-8364-65958688FA38}"/>
    <cellStyle name="40% - 1. jelölőszín 2 2 2" xfId="1486" xr:uid="{6DA98390-5261-48ED-8B18-7317146CD6F2}"/>
    <cellStyle name="40% - 1. jelölőszín 2 2 2 2" xfId="2968" xr:uid="{58F41540-4B50-44CA-B369-743B1C26F961}"/>
    <cellStyle name="40% - 1. jelölőszín 2 2 3" xfId="1487" xr:uid="{3BF82651-BA3D-4AEA-8B5F-1E4A18485278}"/>
    <cellStyle name="40% - 1. jelölőszín 2 2 4" xfId="1488" xr:uid="{3F9E8622-BC50-478B-8B6F-0A60EBB9C911}"/>
    <cellStyle name="40% - 1. jelölőszín 2 2 5" xfId="2967" xr:uid="{11562D3F-3EFA-4564-B224-EE081FC0027C}"/>
    <cellStyle name="40% - 1. jelölőszín 2 3" xfId="338" xr:uid="{8E749191-C4D6-4A2C-AD25-DD3739E5A4B8}"/>
    <cellStyle name="40% - 1. jelölőszín 2 3 2" xfId="1489" xr:uid="{07BB6D43-B7E4-4390-9B93-D8862A34899B}"/>
    <cellStyle name="40% - 1. jelölőszín 2 3 3" xfId="1490" xr:uid="{ED423063-B8BF-4945-A070-2B55351CC58D}"/>
    <cellStyle name="40% - 1. jelölőszín 2 3 4" xfId="1491" xr:uid="{36A33B56-29D2-46FD-9D78-2ED7AC4C7CC8}"/>
    <cellStyle name="40% - 1. jelölőszín 2 3 5" xfId="2969" xr:uid="{F8A8FE81-7782-4DE9-B7BD-C4F56CD4CCD8}"/>
    <cellStyle name="40% - 1. jelölőszín 2 4" xfId="339" xr:uid="{4D7982C1-E78C-485B-9C85-493C5998BB80}"/>
    <cellStyle name="40% - 1. jelölőszín 2 4 2" xfId="1492" xr:uid="{F0BBA727-BEB3-4815-8396-416D6F3159FB}"/>
    <cellStyle name="40% - 1. jelölőszín 2 4 3" xfId="1493" xr:uid="{BA76881C-F88F-4956-AFAF-506F9747B6D4}"/>
    <cellStyle name="40% - 1. jelölőszín 2 4 4" xfId="1494" xr:uid="{D1206D9C-FC17-455D-9553-781F19485521}"/>
    <cellStyle name="40% - 1. jelölőszín 2 4 5" xfId="2970" xr:uid="{57CD36C9-91C6-4173-BCA2-359618D625F9}"/>
    <cellStyle name="40% - 1. jelölőszín 2 5" xfId="340" xr:uid="{F30B90B1-D046-4E75-AF4E-4611CFD6A93C}"/>
    <cellStyle name="40% - 1. jelölőszín 2 5 2" xfId="1495" xr:uid="{0519F4B0-8E96-4249-9BE5-D6027594F047}"/>
    <cellStyle name="40% - 1. jelölőszín 2 5 3" xfId="1496" xr:uid="{21D6458C-3ECA-40E9-A289-139407D738D9}"/>
    <cellStyle name="40% - 1. jelölőszín 2 5 4" xfId="1497" xr:uid="{E3C2CC3F-9B6A-4D81-8F49-8DC5CC25CE8C}"/>
    <cellStyle name="40% - 1. jelölőszín 2 6" xfId="341" xr:uid="{FA9C1F68-4A84-4998-8C8B-DBCFB014CAA4}"/>
    <cellStyle name="40% - 1. jelölőszín 2 6 2" xfId="1498" xr:uid="{07AC3D3C-E44B-4AD3-B8D0-95AD9309BC11}"/>
    <cellStyle name="40% - 1. jelölőszín 2 6 3" xfId="1499" xr:uid="{A0846BC3-D4F9-48AF-B57D-4B226532C0A3}"/>
    <cellStyle name="40% - 1. jelölőszín 2 6 4" xfId="1500" xr:uid="{12D10383-662C-41C4-8025-C10217EF1D22}"/>
    <cellStyle name="40% - 1. jelölőszín 2 7" xfId="342" xr:uid="{B36C1610-871A-4537-81F3-7AF1D8FC1E04}"/>
    <cellStyle name="40% - 1. jelölőszín 2 7 2" xfId="1501" xr:uid="{AFDA01B9-45A4-4200-B1B1-23C6EC3D3385}"/>
    <cellStyle name="40% - 1. jelölőszín 2 7 3" xfId="1502" xr:uid="{90C66DCE-806F-474E-96CE-C105D2D8BB05}"/>
    <cellStyle name="40% - 1. jelölőszín 2 7 4" xfId="1503" xr:uid="{CF15BA2E-DC44-49B6-A3F7-8C582BACBDFE}"/>
    <cellStyle name="40% - 1. jelölőszín 2 8" xfId="1504" xr:uid="{0CACEF58-45F3-43A6-9833-4AB89CB1882B}"/>
    <cellStyle name="40% - 1. jelölőszín 2 9" xfId="1505" xr:uid="{5FB23859-5DB1-4136-8113-624D70C859A0}"/>
    <cellStyle name="40% - 1. jelölőszín 2_02 BV _2009_jan15" xfId="1506" xr:uid="{82797119-3253-4448-BB8A-5BC65AD14ED7}"/>
    <cellStyle name="40% - 1. jelölőszín 20" xfId="2971" xr:uid="{31495464-F2EF-4078-A7B9-4F66E671643E}"/>
    <cellStyle name="40% - 1. jelölőszín 20 2" xfId="2972" xr:uid="{93D756C9-890D-4049-8A92-511F584496E1}"/>
    <cellStyle name="40% - 1. jelölőszín 21" xfId="2973" xr:uid="{B54DFBB7-4626-42EA-A614-D16F3979AA75}"/>
    <cellStyle name="40% - 1. jelölőszín 21 2" xfId="2974" xr:uid="{42B48739-2F78-4578-89E9-20C8C0608B43}"/>
    <cellStyle name="40% - 1. jelölőszín 22" xfId="2975" xr:uid="{0AB9E4C5-4A78-4585-ADB3-ABEACA4C4FF0}"/>
    <cellStyle name="40% - 1. jelölőszín 22 2" xfId="2976" xr:uid="{D93E0327-3A9A-4713-8152-1B326DEEC776}"/>
    <cellStyle name="40% - 1. jelölőszín 23" xfId="2977" xr:uid="{EBD31345-92B4-4391-986A-545C54C095DB}"/>
    <cellStyle name="40% - 1. jelölőszín 23 2" xfId="2978" xr:uid="{615C630B-D17E-4C3B-BE7D-AC832814F697}"/>
    <cellStyle name="40% - 1. jelölőszín 24" xfId="2979" xr:uid="{2862BAF3-2F31-462E-B1D6-32FD07C0AB8C}"/>
    <cellStyle name="40% - 1. jelölőszín 24 2" xfId="2980" xr:uid="{B5B3DA2C-DBFB-4831-8160-D1C951AA5589}"/>
    <cellStyle name="40% - 1. jelölőszín 25" xfId="2981" xr:uid="{41C78FAE-D0DC-4410-A845-18FEA6FCCB17}"/>
    <cellStyle name="40% - 1. jelölőszín 26" xfId="2982" xr:uid="{D4637D77-A695-43DF-BEDD-E91AD2227D41}"/>
    <cellStyle name="40% - 1. jelölőszín 27" xfId="2983" xr:uid="{5D562D8D-216F-40D2-B544-FE445CAD06CE}"/>
    <cellStyle name="40% - 1. jelölőszín 28" xfId="2984" xr:uid="{45878BF5-045D-4549-9DAB-EB09C0F18830}"/>
    <cellStyle name="40% - 1. jelölőszín 29" xfId="2985" xr:uid="{360B3CD7-CE54-4EBB-B0BB-989A7AFFB065}"/>
    <cellStyle name="40% - 1. jelölőszín 3" xfId="343" xr:uid="{24C8B818-F81D-4AF3-934A-BE8FEF40E32D}"/>
    <cellStyle name="40% - 1. jelölőszín 3 10" xfId="2986" xr:uid="{9F2FFFC1-C5EB-404B-88FB-EF28A1CCD159}"/>
    <cellStyle name="40% - 1. jelölőszín 3 2" xfId="344" xr:uid="{3E182A5E-E8C2-4CB2-8812-68B877DC588A}"/>
    <cellStyle name="40% - 1. jelölőszín 3 2 2" xfId="1507" xr:uid="{F1F416A9-2E54-489F-9492-A493ABA09499}"/>
    <cellStyle name="40% - 1. jelölőszín 3 2 2 2" xfId="2988" xr:uid="{6069B655-CC49-4204-968C-16FC10754BD8}"/>
    <cellStyle name="40% - 1. jelölőszín 3 2 3" xfId="1508" xr:uid="{6BD13935-9552-448D-A6DA-E730F41E29C8}"/>
    <cellStyle name="40% - 1. jelölőszín 3 2 4" xfId="1509" xr:uid="{4C658CBE-17DC-4326-AFEA-FBDEC34C3C3D}"/>
    <cellStyle name="40% - 1. jelölőszín 3 2 5" xfId="2987" xr:uid="{B48C4E9D-B101-4FFF-88D7-2B21E8FCEDB8}"/>
    <cellStyle name="40% - 1. jelölőszín 3 3" xfId="345" xr:uid="{2B98C437-0638-45DA-8232-02126EF0F574}"/>
    <cellStyle name="40% - 1. jelölőszín 3 3 2" xfId="1510" xr:uid="{224F137D-0523-4C9D-BDC7-BAE1BE5EF75A}"/>
    <cellStyle name="40% - 1. jelölőszín 3 3 3" xfId="1511" xr:uid="{4287B593-C67C-4E80-AEE9-47713B80DD3E}"/>
    <cellStyle name="40% - 1. jelölőszín 3 3 4" xfId="1512" xr:uid="{D07B773E-CC04-485D-9BBD-C29E1E65185C}"/>
    <cellStyle name="40% - 1. jelölőszín 3 3 5" xfId="2989" xr:uid="{0A4B46FF-821C-4F01-BD5F-884E2B8EFF88}"/>
    <cellStyle name="40% - 1. jelölőszín 3 4" xfId="346" xr:uid="{E7761754-2238-4017-BBD8-47A8ACACD099}"/>
    <cellStyle name="40% - 1. jelölőszín 3 4 2" xfId="1513" xr:uid="{C5E2100D-A87E-4A30-AA9A-125484C20CF4}"/>
    <cellStyle name="40% - 1. jelölőszín 3 4 3" xfId="1514" xr:uid="{D17A7EBD-2B90-4A67-B2B3-D415B0BC17FF}"/>
    <cellStyle name="40% - 1. jelölőszín 3 4 4" xfId="1515" xr:uid="{DFAA8B61-50A1-4447-8D09-C281D20B748E}"/>
    <cellStyle name="40% - 1. jelölőszín 3 5" xfId="347" xr:uid="{28709D8F-2E23-4276-95C8-1870BA3B0070}"/>
    <cellStyle name="40% - 1. jelölőszín 3 5 2" xfId="1516" xr:uid="{2A898231-093D-4F55-BEF2-9CFE5BE1D01F}"/>
    <cellStyle name="40% - 1. jelölőszín 3 5 3" xfId="1517" xr:uid="{71FA1E01-9A2C-43E9-A15F-558076739DC7}"/>
    <cellStyle name="40% - 1. jelölőszín 3 5 4" xfId="1518" xr:uid="{DBD9521F-42A0-4143-B250-D74EB3493FC3}"/>
    <cellStyle name="40% - 1. jelölőszín 3 6" xfId="348" xr:uid="{DCD7FC0B-70EA-4B79-90F8-673E1F1F516E}"/>
    <cellStyle name="40% - 1. jelölőszín 3 6 2" xfId="1519" xr:uid="{40A48DD4-CE23-4E4A-8A81-9331049DEEA6}"/>
    <cellStyle name="40% - 1. jelölőszín 3 6 3" xfId="1520" xr:uid="{DC5CE7C3-144E-4C51-AA11-D7C424A8F8DF}"/>
    <cellStyle name="40% - 1. jelölőszín 3 6 4" xfId="1521" xr:uid="{D8C0EF83-4BCC-4379-9E53-1B4996EFE7C1}"/>
    <cellStyle name="40% - 1. jelölőszín 3 7" xfId="1522" xr:uid="{2E37DB72-B5FA-466E-A867-96D13FEF736D}"/>
    <cellStyle name="40% - 1. jelölőszín 3 8" xfId="1523" xr:uid="{C63B827B-A47A-4490-9C5F-D6A79E6A56DE}"/>
    <cellStyle name="40% - 1. jelölőszín 3 9" xfId="1524" xr:uid="{47AA2C41-8A1E-41A8-B77A-F1F30236C8A4}"/>
    <cellStyle name="40% - 1. jelölőszín 3_02 BV _2009_jan15" xfId="1525" xr:uid="{1587F608-B5D1-4413-A7F3-23AEAF640E6B}"/>
    <cellStyle name="40% - 1. jelölőszín 30" xfId="2990" xr:uid="{D9348C7A-7178-418F-B5DC-97B461B97821}"/>
    <cellStyle name="40% - 1. jelölőszín 31" xfId="2991" xr:uid="{AC827C3B-EE6F-4004-AECE-671DCCF9F624}"/>
    <cellStyle name="40% - 1. jelölőszín 32" xfId="2992" xr:uid="{D929E30F-7174-408C-BBA7-0BE92231D4A3}"/>
    <cellStyle name="40% - 1. jelölőszín 33" xfId="2993" xr:uid="{D55CB3CE-024C-4E14-91E4-D69DE98B85F0}"/>
    <cellStyle name="40% - 1. jelölőszín 34" xfId="2994" xr:uid="{F0571F18-AB5F-4DF1-975D-33874078B5D3}"/>
    <cellStyle name="40% - 1. jelölőszín 35" xfId="2995" xr:uid="{09D97831-40BB-4A26-A8D9-A9D80EA8B47E}"/>
    <cellStyle name="40% - 1. jelölőszín 36" xfId="2996" xr:uid="{A96C1C7A-640E-4574-B00A-B64150DB382D}"/>
    <cellStyle name="40% - 1. jelölőszín 37" xfId="2997" xr:uid="{5B6469EF-A25C-4E97-965A-52B7AC82A01F}"/>
    <cellStyle name="40% - 1. jelölőszín 4" xfId="349" xr:uid="{87B72E29-0AAB-4265-9496-0C93713A6E74}"/>
    <cellStyle name="40% - 1. jelölőszín 4 10" xfId="2998" xr:uid="{D3967C56-C2AB-4EBB-8D52-67D17BA99D5E}"/>
    <cellStyle name="40% - 1. jelölőszín 4 2" xfId="350" xr:uid="{B365D323-F319-422F-B215-1D0B4A70ECA2}"/>
    <cellStyle name="40% - 1. jelölőszín 4 2 2" xfId="1526" xr:uid="{CE8C29DC-B239-49D8-A7D7-F1168D28213B}"/>
    <cellStyle name="40% - 1. jelölőszín 4 2 2 2" xfId="3000" xr:uid="{D425581B-BE2E-4577-AC40-7DF3FC2ECD65}"/>
    <cellStyle name="40% - 1. jelölőszín 4 2 3" xfId="1527" xr:uid="{D0ED72D9-7267-4AC6-8B44-4CC682182497}"/>
    <cellStyle name="40% - 1. jelölőszín 4 2 4" xfId="1528" xr:uid="{A2FCB1BE-B81D-4B87-8450-833AC22E0219}"/>
    <cellStyle name="40% - 1. jelölőszín 4 2 5" xfId="2999" xr:uid="{EFE2E2D1-8F5F-443B-BC6D-8763E12AD09C}"/>
    <cellStyle name="40% - 1. jelölőszín 4 3" xfId="351" xr:uid="{532963CA-ACE3-4158-B6D4-16D5E0CE0095}"/>
    <cellStyle name="40% - 1. jelölőszín 4 3 2" xfId="1529" xr:uid="{31794FE6-008A-4FCF-AA21-DBE3D783D6B4}"/>
    <cellStyle name="40% - 1. jelölőszín 4 3 3" xfId="1530" xr:uid="{84832B4C-0916-481C-84EE-492BBB3375E2}"/>
    <cellStyle name="40% - 1. jelölőszín 4 3 4" xfId="1531" xr:uid="{02BB8EA0-3BD7-4DB8-BC28-B235A33FB07F}"/>
    <cellStyle name="40% - 1. jelölőszín 4 3 5" xfId="3001" xr:uid="{95CE4BB1-05F3-418A-BF46-D266F0400845}"/>
    <cellStyle name="40% - 1. jelölőszín 4 4" xfId="352" xr:uid="{52DB3C61-AAC5-4A41-8F39-0DFB494B50F5}"/>
    <cellStyle name="40% - 1. jelölőszín 4 4 2" xfId="1532" xr:uid="{CAE017B7-0136-4DC7-BB47-7E769C869097}"/>
    <cellStyle name="40% - 1. jelölőszín 4 4 3" xfId="1533" xr:uid="{36A3A563-1998-4772-8D70-2AC054484098}"/>
    <cellStyle name="40% - 1. jelölőszín 4 4 4" xfId="1534" xr:uid="{D19E39C6-A7D5-418C-95A4-252686596A04}"/>
    <cellStyle name="40% - 1. jelölőszín 4 5" xfId="353" xr:uid="{E3587D38-B471-45A2-A67B-D75DB7BE2B14}"/>
    <cellStyle name="40% - 1. jelölőszín 4 5 2" xfId="1535" xr:uid="{E13BF19F-D113-4A45-A79E-6B14D18A7E9E}"/>
    <cellStyle name="40% - 1. jelölőszín 4 5 3" xfId="1536" xr:uid="{E7871793-6121-475C-B5C8-81D27987EE9A}"/>
    <cellStyle name="40% - 1. jelölőszín 4 5 4" xfId="1537" xr:uid="{07FBAEC0-B5C5-4F16-8AF1-CD75744560FF}"/>
    <cellStyle name="40% - 1. jelölőszín 4 6" xfId="354" xr:uid="{74A08FC4-FD60-4589-95C9-758FA935CF1B}"/>
    <cellStyle name="40% - 1. jelölőszín 4 6 2" xfId="1538" xr:uid="{5580365E-C166-43EF-AED8-C7BBD9BF75D4}"/>
    <cellStyle name="40% - 1. jelölőszín 4 6 3" xfId="1539" xr:uid="{BC847B78-0F75-4B7C-964D-5F86C728E795}"/>
    <cellStyle name="40% - 1. jelölőszín 4 6 4" xfId="1540" xr:uid="{4E4EB804-70BC-4248-B086-0EB96CD42588}"/>
    <cellStyle name="40% - 1. jelölőszín 4 7" xfId="1541" xr:uid="{073E86C5-6ABC-454E-9390-FF2434BE2FDB}"/>
    <cellStyle name="40% - 1. jelölőszín 4 8" xfId="1542" xr:uid="{9C14C570-1A62-4F18-BAFA-38FFF24BC2A6}"/>
    <cellStyle name="40% - 1. jelölőszín 4 9" xfId="1543" xr:uid="{48094F4A-961F-4436-A6B4-B5FDC15C003C}"/>
    <cellStyle name="40% - 1. jelölőszín 4_02 BV _2009_jan15" xfId="1544" xr:uid="{B88946B2-8C62-41F6-9DB6-56682D21A4B9}"/>
    <cellStyle name="40% - 1. jelölőszín 5" xfId="355" xr:uid="{D01D9B0B-C758-41B6-A850-D6098F5DE7E6}"/>
    <cellStyle name="40% - 1. jelölőszín 5 2" xfId="1545" xr:uid="{8F94ECDF-9761-48DE-8DED-51942EA589A4}"/>
    <cellStyle name="40% - 1. jelölőszín 5 2 2" xfId="3004" xr:uid="{E055BE34-381A-41FB-A7A0-0E65C0D73D50}"/>
    <cellStyle name="40% - 1. jelölőszín 5 2 3" xfId="3003" xr:uid="{3B596506-9AB8-4C1D-B78C-CD291E40E4B7}"/>
    <cellStyle name="40% - 1. jelölőszín 5 3" xfId="1546" xr:uid="{C6E70D64-08B7-45FA-ACB4-4809347D5907}"/>
    <cellStyle name="40% - 1. jelölőszín 5 3 2" xfId="3005" xr:uid="{0AC156D4-9E67-456C-81FC-859BE4CD5E64}"/>
    <cellStyle name="40% - 1. jelölőszín 5 4" xfId="1547" xr:uid="{794F0F7B-9C6F-43E8-84CA-AEAABBB2E986}"/>
    <cellStyle name="40% - 1. jelölőszín 5 5" xfId="3002" xr:uid="{4DA690F7-8647-4870-A0DC-1C1310996FA1}"/>
    <cellStyle name="40% - 1. jelölőszín 6" xfId="356" xr:uid="{06B88A51-3F8E-40D8-99EF-7CE94D96D4AE}"/>
    <cellStyle name="40% - 1. jelölőszín 6 2" xfId="1548" xr:uid="{5C2B542E-7798-46C8-B13E-5942BED9FB7F}"/>
    <cellStyle name="40% - 1. jelölőszín 6 2 2" xfId="3008" xr:uid="{A750ECE2-A430-446B-952D-098E24D21C56}"/>
    <cellStyle name="40% - 1. jelölőszín 6 2 3" xfId="3007" xr:uid="{0B32F019-B633-415B-A4E9-C2C8A70DD2A4}"/>
    <cellStyle name="40% - 1. jelölőszín 6 3" xfId="1549" xr:uid="{C4DE182F-3A69-4477-9161-6758B952A256}"/>
    <cellStyle name="40% - 1. jelölőszín 6 3 2" xfId="3009" xr:uid="{EEE066B5-38B4-4350-A882-480339DC8362}"/>
    <cellStyle name="40% - 1. jelölőszín 6 4" xfId="1550" xr:uid="{3B12470A-25C9-43C7-9071-F5F13E8DFBA4}"/>
    <cellStyle name="40% - 1. jelölőszín 6 5" xfId="3006" xr:uid="{1C0676EC-D456-4E30-8711-6F96823D1748}"/>
    <cellStyle name="40% - 1. jelölőszín 7" xfId="357" xr:uid="{E5B10A07-5DF6-48FA-ABF5-5BCD0BB97AE4}"/>
    <cellStyle name="40% - 1. jelölőszín 7 2" xfId="1551" xr:uid="{9DDFA641-D273-4F5A-B155-A1538BD3B8E3}"/>
    <cellStyle name="40% - 1. jelölőszín 7 2 2" xfId="3012" xr:uid="{9E1C48D3-1415-4C83-B409-B8D67F86C352}"/>
    <cellStyle name="40% - 1. jelölőszín 7 2 3" xfId="3011" xr:uid="{EBEF83DB-C60E-424F-9505-5D0A1FAB03A4}"/>
    <cellStyle name="40% - 1. jelölőszín 7 3" xfId="1552" xr:uid="{ABEA95A9-3929-469D-9973-7095784DCE09}"/>
    <cellStyle name="40% - 1. jelölőszín 7 3 2" xfId="3013" xr:uid="{1BB641AC-3C53-40D4-9072-C4F462335F90}"/>
    <cellStyle name="40% - 1. jelölőszín 7 4" xfId="1553" xr:uid="{A175D872-6DB1-49BF-92E5-42AD0FBF1395}"/>
    <cellStyle name="40% - 1. jelölőszín 7 5" xfId="3010" xr:uid="{7A2FB110-BB1D-4D5B-ACF1-19D5143D7544}"/>
    <cellStyle name="40% - 1. jelölőszín 8" xfId="358" xr:uid="{F2AEBB8F-975C-4628-BFEB-865AD6F962CA}"/>
    <cellStyle name="40% - 1. jelölőszín 8 2" xfId="1554" xr:uid="{C6A7CCFD-DF8F-4828-B19D-06891BECD9A5}"/>
    <cellStyle name="40% - 1. jelölőszín 8 2 2" xfId="3016" xr:uid="{8FBFC103-B433-456E-826F-4430D254240B}"/>
    <cellStyle name="40% - 1. jelölőszín 8 2 3" xfId="3015" xr:uid="{4F1BA81E-9F6C-4A00-9470-4E4685EABCF1}"/>
    <cellStyle name="40% - 1. jelölőszín 8 3" xfId="1555" xr:uid="{FD63B474-C56B-436C-8450-367FAB4CA0C7}"/>
    <cellStyle name="40% - 1. jelölőszín 8 3 2" xfId="3017" xr:uid="{78AF5772-6B76-4ABD-9D95-B43486970403}"/>
    <cellStyle name="40% - 1. jelölőszín 8 4" xfId="1556" xr:uid="{AB730BEC-09AD-470D-B066-B830B73E0887}"/>
    <cellStyle name="40% - 1. jelölőszín 8 5" xfId="3014" xr:uid="{BE0327D1-CCF5-4FB3-AD93-8EA487B4F5AD}"/>
    <cellStyle name="40% - 1. jelölőszín 9" xfId="359" xr:uid="{DC1A7CED-7105-438F-8007-A328A5DA9B0D}"/>
    <cellStyle name="40% - 1. jelölőszín 9 2" xfId="1557" xr:uid="{8955B600-68B9-41DD-9C18-8F8204C8095C}"/>
    <cellStyle name="40% - 1. jelölőszín 9 2 2" xfId="3019" xr:uid="{649933AD-40D6-4DBB-AF9E-F323C19A856C}"/>
    <cellStyle name="40% - 1. jelölőszín 9 3" xfId="1558" xr:uid="{C3CB2984-C2C1-4223-957F-8074B10679D5}"/>
    <cellStyle name="40% - 1. jelölőszín 9 4" xfId="1559" xr:uid="{7AB9247A-6F28-441C-9D4A-6A8AE0F9F655}"/>
    <cellStyle name="40% - 1. jelölőszín 9 5" xfId="3018" xr:uid="{1813F703-2B8F-484F-9F50-204C5A6F2F1E}"/>
    <cellStyle name="40% - 2. jelölőszín 10" xfId="360" xr:uid="{7E8EA2D4-FA3B-4FEF-A645-0C71368726EC}"/>
    <cellStyle name="40% - 2. jelölőszín 10 2" xfId="1560" xr:uid="{3B6E81AE-95F4-474A-944F-9EC06C0DD760}"/>
    <cellStyle name="40% - 2. jelölőszín 10 2 2" xfId="3021" xr:uid="{30869BF6-0525-4B1B-99F1-DEDCF3AA1F4F}"/>
    <cellStyle name="40% - 2. jelölőszín 10 3" xfId="1561" xr:uid="{0F52B289-DDFD-49B4-8267-3AA38121C01D}"/>
    <cellStyle name="40% - 2. jelölőszín 10 4" xfId="1562" xr:uid="{02394F6A-695D-4274-ABB4-D85A7E98C5E1}"/>
    <cellStyle name="40% - 2. jelölőszín 10 5" xfId="3020" xr:uid="{25192F51-4154-44F7-B723-BBE83D0AE201}"/>
    <cellStyle name="40% - 2. jelölőszín 11" xfId="361" xr:uid="{9453B6F0-3EF5-4718-9D04-56005C43513D}"/>
    <cellStyle name="40% - 2. jelölőszín 11 2" xfId="1563" xr:uid="{C9FB2B3F-65A4-4CD2-8DA1-5CA6C8657BDE}"/>
    <cellStyle name="40% - 2. jelölőszín 11 2 2" xfId="3023" xr:uid="{9998D5F7-7F60-4C9D-BA3C-D105FF2969DE}"/>
    <cellStyle name="40% - 2. jelölőszín 11 3" xfId="1564" xr:uid="{03F944B1-09FB-4A50-86B4-376F1B294C77}"/>
    <cellStyle name="40% - 2. jelölőszín 11 4" xfId="1565" xr:uid="{108E8250-498D-4B27-9E53-F55C833113C7}"/>
    <cellStyle name="40% - 2. jelölőszín 11 5" xfId="3022" xr:uid="{8DBCA008-D4E8-438A-B6C9-CFDEB3DCB527}"/>
    <cellStyle name="40% - 2. jelölőszín 12" xfId="362" xr:uid="{5EE60F40-9267-4649-994D-EF8150BB1ACA}"/>
    <cellStyle name="40% - 2. jelölőszín 12 2" xfId="1566" xr:uid="{2F37DFC6-B868-4383-9874-F7B9E3089765}"/>
    <cellStyle name="40% - 2. jelölőszín 12 2 2" xfId="3025" xr:uid="{CB9B79C4-DACB-4C97-8DC5-2AC389BC23A9}"/>
    <cellStyle name="40% - 2. jelölőszín 12 3" xfId="1567" xr:uid="{CD949760-4831-4ECB-815D-6317F2B43F15}"/>
    <cellStyle name="40% - 2. jelölőszín 12 4" xfId="3024" xr:uid="{64C46560-29A9-4D63-AC93-764517CBB67A}"/>
    <cellStyle name="40% - 2. jelölőszín 13" xfId="3026" xr:uid="{FAF750B2-3C36-4252-9447-8CDF681B1A61}"/>
    <cellStyle name="40% - 2. jelölőszín 13 2" xfId="3027" xr:uid="{EC1FD8F2-A657-445C-B80F-6625C35FA4AE}"/>
    <cellStyle name="40% - 2. jelölőszín 14" xfId="3028" xr:uid="{578C31A6-66C9-469B-8029-E03E865FF2AD}"/>
    <cellStyle name="40% - 2. jelölőszín 14 2" xfId="3029" xr:uid="{B8064B54-CB89-4010-95B5-A6A16F6ED246}"/>
    <cellStyle name="40% - 2. jelölőszín 15" xfId="3030" xr:uid="{1C06FF56-AEA2-47CF-B09A-77E941231F0A}"/>
    <cellStyle name="40% - 2. jelölőszín 15 2" xfId="3031" xr:uid="{97E73F34-41D0-4688-8A8E-36AECDBC037F}"/>
    <cellStyle name="40% - 2. jelölőszín 16" xfId="3032" xr:uid="{617B2671-2D28-4612-B6B9-CEBCDB3EC54D}"/>
    <cellStyle name="40% - 2. jelölőszín 16 2" xfId="3033" xr:uid="{F5FB074A-1180-405A-B06F-467E8ECC8973}"/>
    <cellStyle name="40% - 2. jelölőszín 17" xfId="3034" xr:uid="{1E9E9088-F668-4884-9FE3-4AC292531C30}"/>
    <cellStyle name="40% - 2. jelölőszín 17 2" xfId="3035" xr:uid="{01BFEA8C-96D7-4957-BEED-B3243D2622DB}"/>
    <cellStyle name="40% - 2. jelölőszín 18" xfId="3036" xr:uid="{3AF2052F-24BB-4E3B-8543-EBB00DF07B1B}"/>
    <cellStyle name="40% - 2. jelölőszín 18 2" xfId="3037" xr:uid="{7EA83FFB-B66F-47D3-9DF0-F2C8C72EAA8C}"/>
    <cellStyle name="40% - 2. jelölőszín 19" xfId="3038" xr:uid="{B676E767-7582-4E6F-A2DA-1B93007554B4}"/>
    <cellStyle name="40% - 2. jelölőszín 19 2" xfId="3039" xr:uid="{D8F931E7-4EDA-47A8-A99A-21407EDAEA96}"/>
    <cellStyle name="40% - 2. jelölőszín 2" xfId="37" xr:uid="{8D9C669B-069D-42D2-B403-16ECF1FF3EA9}"/>
    <cellStyle name="40% - 2. jelölőszín 2 10" xfId="1568" xr:uid="{C27039E8-F567-4A50-915D-0726D7DCA6A2}"/>
    <cellStyle name="40% - 2. jelölőszín 2 11" xfId="1569" xr:uid="{FF4A84FB-D302-4931-ACFB-85A138519C56}"/>
    <cellStyle name="40% - 2. jelölőszín 2 12" xfId="1570" xr:uid="{9F261A81-6438-4D57-BEDC-6A912908A141}"/>
    <cellStyle name="40% - 2. jelölőszín 2 13" xfId="3040" xr:uid="{36D65AD8-4DD3-41DC-BFE9-DEEF3B0269DC}"/>
    <cellStyle name="40% - 2. jelölőszín 2 2" xfId="363" xr:uid="{8DB422A4-C9EF-4B50-A29D-2F3A0624EEAC}"/>
    <cellStyle name="40% - 2. jelölőszín 2 2 2" xfId="1571" xr:uid="{B4D056E4-7D66-43C9-8FB7-AB858728EFDE}"/>
    <cellStyle name="40% - 2. jelölőszín 2 2 2 2" xfId="3042" xr:uid="{453C5915-4EA5-4C74-9415-A655A2A83E24}"/>
    <cellStyle name="40% - 2. jelölőszín 2 2 3" xfId="1572" xr:uid="{629F4B53-2460-405E-A589-793109C9E055}"/>
    <cellStyle name="40% - 2. jelölőszín 2 2 4" xfId="1573" xr:uid="{0727FB50-7F8D-4B52-929B-FA486A50ADC9}"/>
    <cellStyle name="40% - 2. jelölőszín 2 2 5" xfId="3041" xr:uid="{31D345ED-C3FB-4704-83C1-F4DF0D487E7E}"/>
    <cellStyle name="40% - 2. jelölőszín 2 3" xfId="364" xr:uid="{A543FA33-DE43-4222-850F-B428AC33C1F4}"/>
    <cellStyle name="40% - 2. jelölőszín 2 3 2" xfId="1574" xr:uid="{BB3BB22E-21E3-45E0-9695-67A7392E2CAA}"/>
    <cellStyle name="40% - 2. jelölőszín 2 3 3" xfId="1575" xr:uid="{581632C4-EE17-4592-A061-0B938AFD6C3C}"/>
    <cellStyle name="40% - 2. jelölőszín 2 3 4" xfId="1576" xr:uid="{A3661D15-71C9-4ED7-9D63-4CCB81CB3A53}"/>
    <cellStyle name="40% - 2. jelölőszín 2 3 5" xfId="3043" xr:uid="{F9E2AC98-8755-4AA5-BA7B-4A9966D908E9}"/>
    <cellStyle name="40% - 2. jelölőszín 2 4" xfId="365" xr:uid="{55687B84-9D88-423D-A69F-C2E854979461}"/>
    <cellStyle name="40% - 2. jelölőszín 2 4 2" xfId="1577" xr:uid="{0AAEB9E1-D821-49BE-B4CC-471E2F0E3A88}"/>
    <cellStyle name="40% - 2. jelölőszín 2 4 3" xfId="1578" xr:uid="{CA7350A2-5F06-4A80-9B90-ABD7BEE59BF8}"/>
    <cellStyle name="40% - 2. jelölőszín 2 4 4" xfId="1579" xr:uid="{930F966E-F024-48F4-A678-294AC232DE3F}"/>
    <cellStyle name="40% - 2. jelölőszín 2 4 5" xfId="3044" xr:uid="{D43AB8C0-8642-479E-B424-6C85DD4DD36A}"/>
    <cellStyle name="40% - 2. jelölőszín 2 5" xfId="366" xr:uid="{C5160F7D-A7C4-435E-8CDF-272FEAAD75BA}"/>
    <cellStyle name="40% - 2. jelölőszín 2 5 2" xfId="1580" xr:uid="{A50E7177-2288-46A7-A0FB-06B8DC607CB6}"/>
    <cellStyle name="40% - 2. jelölőszín 2 5 3" xfId="1581" xr:uid="{FEBD7CF7-38F5-4E8E-BF68-5FE71E036FD0}"/>
    <cellStyle name="40% - 2. jelölőszín 2 5 4" xfId="1582" xr:uid="{F20C06A9-3E71-44BA-85F6-E39972505AF8}"/>
    <cellStyle name="40% - 2. jelölőszín 2 6" xfId="367" xr:uid="{A108D6F8-EA17-4A0B-B253-584086C1AF5A}"/>
    <cellStyle name="40% - 2. jelölőszín 2 6 2" xfId="1583" xr:uid="{2F877237-E251-47BF-8C31-0D63C658C676}"/>
    <cellStyle name="40% - 2. jelölőszín 2 6 3" xfId="1584" xr:uid="{167EC19B-2A76-44F3-8F3C-3336CD53CD5D}"/>
    <cellStyle name="40% - 2. jelölőszín 2 6 4" xfId="1585" xr:uid="{C17D643D-57EE-4B3C-AD61-5FFA874C8881}"/>
    <cellStyle name="40% - 2. jelölőszín 2 7" xfId="368" xr:uid="{331B43DA-DF86-4968-8ECB-2CB6FB642503}"/>
    <cellStyle name="40% - 2. jelölőszín 2 7 2" xfId="1586" xr:uid="{81FABD6A-ED29-4454-8AC8-567B083943D8}"/>
    <cellStyle name="40% - 2. jelölőszín 2 7 3" xfId="1587" xr:uid="{B266AF70-80B8-468B-85DF-88F29F6A4EDF}"/>
    <cellStyle name="40% - 2. jelölőszín 2 7 4" xfId="1588" xr:uid="{163DD2F2-77A2-4D2C-9C07-6D4FDFB39936}"/>
    <cellStyle name="40% - 2. jelölőszín 2 8" xfId="1589" xr:uid="{FA18FCBB-53AC-4F35-BBB0-013D8F10411E}"/>
    <cellStyle name="40% - 2. jelölőszín 2 9" xfId="1590" xr:uid="{CA244C24-209F-4305-ACAB-AE197A014567}"/>
    <cellStyle name="40% - 2. jelölőszín 2_02 BV _2009_jan15" xfId="1591" xr:uid="{EAD5FE03-AC70-4F51-93C9-0F77222D2E87}"/>
    <cellStyle name="40% - 2. jelölőszín 20" xfId="3045" xr:uid="{315B7624-A510-464D-9D08-36172C5EDD35}"/>
    <cellStyle name="40% - 2. jelölőszín 20 2" xfId="3046" xr:uid="{EEC8720A-84AA-492C-912C-50F40B3928C8}"/>
    <cellStyle name="40% - 2. jelölőszín 21" xfId="3047" xr:uid="{4B3FC505-B71F-4B77-90F0-BFDC17713812}"/>
    <cellStyle name="40% - 2. jelölőszín 21 2" xfId="3048" xr:uid="{C12429D7-B408-4ED3-84F4-072B2BC4670B}"/>
    <cellStyle name="40% - 2. jelölőszín 22" xfId="3049" xr:uid="{E081E6EC-43B5-47B1-BF6C-F5C6D8ECC0CA}"/>
    <cellStyle name="40% - 2. jelölőszín 22 2" xfId="3050" xr:uid="{EBBAE08A-39B3-4C9E-ABE5-9F466188D6AB}"/>
    <cellStyle name="40% - 2. jelölőszín 23" xfId="3051" xr:uid="{CD6FDD4D-DC34-4574-BED0-CB0B3514443B}"/>
    <cellStyle name="40% - 2. jelölőszín 23 2" xfId="3052" xr:uid="{E700DB8B-E3FB-4C1E-BC6A-F53B5BC9AE87}"/>
    <cellStyle name="40% - 2. jelölőszín 24" xfId="3053" xr:uid="{D45D3EA7-2B87-46D8-9B87-8580F265CEF1}"/>
    <cellStyle name="40% - 2. jelölőszín 24 2" xfId="3054" xr:uid="{A964CB42-37F4-4986-8ED5-D8DDCE0747E7}"/>
    <cellStyle name="40% - 2. jelölőszín 25" xfId="3055" xr:uid="{84811FB7-1CB9-44AF-BB24-B5231C53662E}"/>
    <cellStyle name="40% - 2. jelölőszín 26" xfId="3056" xr:uid="{8A1877A2-A679-4294-BEA5-6AA021BB1772}"/>
    <cellStyle name="40% - 2. jelölőszín 27" xfId="3057" xr:uid="{93625A28-A3A5-43EC-B267-84CFE95173EF}"/>
    <cellStyle name="40% - 2. jelölőszín 28" xfId="3058" xr:uid="{1BB62016-689E-4C0E-B347-D5340AE62A24}"/>
    <cellStyle name="40% - 2. jelölőszín 29" xfId="3059" xr:uid="{359167A8-6505-4212-A1E7-DC2748D16D9F}"/>
    <cellStyle name="40% - 2. jelölőszín 3" xfId="369" xr:uid="{9BD669DF-92F9-447F-B9E5-DF62EB41947E}"/>
    <cellStyle name="40% - 2. jelölőszín 3 10" xfId="3060" xr:uid="{CDBC0CB5-3F80-4C97-90C2-EB48E27B4856}"/>
    <cellStyle name="40% - 2. jelölőszín 3 2" xfId="370" xr:uid="{03F9E7C0-25BE-4724-89E1-A749F3686596}"/>
    <cellStyle name="40% - 2. jelölőszín 3 2 2" xfId="1592" xr:uid="{38999D20-C319-43E0-ADD8-AB5C95D9C0AC}"/>
    <cellStyle name="40% - 2. jelölőszín 3 2 2 2" xfId="3062" xr:uid="{5F1F6103-3254-4502-9EC9-AEB1B56BA3C9}"/>
    <cellStyle name="40% - 2. jelölőszín 3 2 3" xfId="1593" xr:uid="{0CAD21FA-E68D-42B3-ADD7-003ED464B946}"/>
    <cellStyle name="40% - 2. jelölőszín 3 2 4" xfId="1594" xr:uid="{F8197778-5980-420A-B126-CAEA4AC6F21A}"/>
    <cellStyle name="40% - 2. jelölőszín 3 2 5" xfId="3061" xr:uid="{1EF0EAF1-2960-40DA-97EC-837931C05EE9}"/>
    <cellStyle name="40% - 2. jelölőszín 3 3" xfId="371" xr:uid="{1D583909-F0EA-4401-9DE7-718E33D20737}"/>
    <cellStyle name="40% - 2. jelölőszín 3 3 2" xfId="1595" xr:uid="{EB743081-7170-4455-AF0D-2994BE6EFD8D}"/>
    <cellStyle name="40% - 2. jelölőszín 3 3 3" xfId="1596" xr:uid="{522EAA1A-DFA1-44BD-A7CF-1DEB13671EAD}"/>
    <cellStyle name="40% - 2. jelölőszín 3 3 4" xfId="1597" xr:uid="{79F0CCEC-C869-4D28-8E25-C8B7794A9598}"/>
    <cellStyle name="40% - 2. jelölőszín 3 3 5" xfId="3063" xr:uid="{EFC182E2-2437-443D-B740-CFE95E7513E0}"/>
    <cellStyle name="40% - 2. jelölőszín 3 4" xfId="372" xr:uid="{53DE9D8C-4624-41BC-B593-10B690169076}"/>
    <cellStyle name="40% - 2. jelölőszín 3 4 2" xfId="1598" xr:uid="{743475CF-EB8C-4D1D-9AF4-E485E37624AF}"/>
    <cellStyle name="40% - 2. jelölőszín 3 4 3" xfId="1599" xr:uid="{1675C7D6-265E-4B74-A95A-EFE2382446F2}"/>
    <cellStyle name="40% - 2. jelölőszín 3 4 4" xfId="1600" xr:uid="{B047EBB2-E676-4A5A-8D3A-275E090D903B}"/>
    <cellStyle name="40% - 2. jelölőszín 3 5" xfId="373" xr:uid="{4ED6CB3D-3CCC-4044-8174-384A04EBC7E1}"/>
    <cellStyle name="40% - 2. jelölőszín 3 5 2" xfId="1601" xr:uid="{BD57D80A-6096-4F76-AA24-5254354D0D11}"/>
    <cellStyle name="40% - 2. jelölőszín 3 5 3" xfId="1602" xr:uid="{07966856-4A92-4636-9F68-607FAA7D73CF}"/>
    <cellStyle name="40% - 2. jelölőszín 3 5 4" xfId="1603" xr:uid="{ADB92032-0EB5-4EC8-8027-D014197BE4AD}"/>
    <cellStyle name="40% - 2. jelölőszín 3 6" xfId="374" xr:uid="{A54EF289-828A-4031-9A14-B66561036212}"/>
    <cellStyle name="40% - 2. jelölőszín 3 6 2" xfId="1604" xr:uid="{EF41E8F7-3D6F-42DD-942A-D32C046C5279}"/>
    <cellStyle name="40% - 2. jelölőszín 3 6 3" xfId="1605" xr:uid="{62800BF1-7970-4F15-8B11-092119BD8E06}"/>
    <cellStyle name="40% - 2. jelölőszín 3 6 4" xfId="1606" xr:uid="{F168D5ED-C1BF-4DE9-B6DA-23CF3A05F799}"/>
    <cellStyle name="40% - 2. jelölőszín 3 7" xfId="1607" xr:uid="{C321AAB9-4930-4586-8FD3-D29B4E9E6C48}"/>
    <cellStyle name="40% - 2. jelölőszín 3 8" xfId="1608" xr:uid="{A61A0AC0-71DB-44A8-8E3C-33BE3B04AF6F}"/>
    <cellStyle name="40% - 2. jelölőszín 3 9" xfId="1609" xr:uid="{7CEBEEEE-A89A-4F62-85BD-9E03D5785C9D}"/>
    <cellStyle name="40% - 2. jelölőszín 3_02 BV _2009_jan15" xfId="1610" xr:uid="{E3A696C6-BC08-4ABB-94CB-F11430C9F0E7}"/>
    <cellStyle name="40% - 2. jelölőszín 30" xfId="3064" xr:uid="{9F80BEB4-EB24-4AE0-9F5F-B55F4BB78E40}"/>
    <cellStyle name="40% - 2. jelölőszín 31" xfId="3065" xr:uid="{535A29CD-C353-498C-877C-2F9231C718FB}"/>
    <cellStyle name="40% - 2. jelölőszín 32" xfId="3066" xr:uid="{6FF59DD7-4F08-4DF6-BDAD-B3EE6CBA85E3}"/>
    <cellStyle name="40% - 2. jelölőszín 33" xfId="3067" xr:uid="{1B9E65D4-A6C5-4755-B7A1-F2D899DC22B2}"/>
    <cellStyle name="40% - 2. jelölőszín 34" xfId="3068" xr:uid="{53E25D60-4C50-4323-93BF-CA0D781B89C1}"/>
    <cellStyle name="40% - 2. jelölőszín 35" xfId="3069" xr:uid="{C647264F-E59B-4FE9-BFAE-FB42C91066E1}"/>
    <cellStyle name="40% - 2. jelölőszín 36" xfId="3070" xr:uid="{3BF8A68A-D1C9-4AF3-871E-CAD10442C645}"/>
    <cellStyle name="40% - 2. jelölőszín 37" xfId="3071" xr:uid="{CDE53D4F-DE27-44F6-8FC1-50C864D689EF}"/>
    <cellStyle name="40% - 2. jelölőszín 4" xfId="375" xr:uid="{A802332B-3051-4BF5-BC00-4B54BD515A3E}"/>
    <cellStyle name="40% - 2. jelölőszín 4 10" xfId="3072" xr:uid="{57FB8DEF-3AE2-48C3-AA00-FC27DA7EC9D1}"/>
    <cellStyle name="40% - 2. jelölőszín 4 2" xfId="376" xr:uid="{A37DB659-E8F8-455A-BDB3-E2690E7216CB}"/>
    <cellStyle name="40% - 2. jelölőszín 4 2 2" xfId="1611" xr:uid="{1C7D17DA-51E8-4A6D-8971-E73C68FE3C4A}"/>
    <cellStyle name="40% - 2. jelölőszín 4 2 2 2" xfId="3074" xr:uid="{153053F8-E5D5-4826-A304-10FA3F36CA9F}"/>
    <cellStyle name="40% - 2. jelölőszín 4 2 3" xfId="1612" xr:uid="{7671F818-CE14-4F58-8E5A-19B4F4E52AC6}"/>
    <cellStyle name="40% - 2. jelölőszín 4 2 4" xfId="1613" xr:uid="{D02A52AA-4612-4936-8CD0-CEAB34E56775}"/>
    <cellStyle name="40% - 2. jelölőszín 4 2 5" xfId="3073" xr:uid="{30F18B73-BFCF-422D-877E-49330C592199}"/>
    <cellStyle name="40% - 2. jelölőszín 4 3" xfId="377" xr:uid="{B53B5D6A-D025-448A-A132-285BCC6E8310}"/>
    <cellStyle name="40% - 2. jelölőszín 4 3 2" xfId="1614" xr:uid="{373B9A51-74D1-43E8-9F06-9FE6EF43526C}"/>
    <cellStyle name="40% - 2. jelölőszín 4 3 3" xfId="1615" xr:uid="{3BBF7930-A358-441C-95A6-3AC9D6DE80B2}"/>
    <cellStyle name="40% - 2. jelölőszín 4 3 4" xfId="1616" xr:uid="{AA4168BE-74FC-4B09-BA1A-77DB65B74A12}"/>
    <cellStyle name="40% - 2. jelölőszín 4 3 5" xfId="3075" xr:uid="{0F5D3FF2-5617-452D-A9FE-18F965AA03F0}"/>
    <cellStyle name="40% - 2. jelölőszín 4 4" xfId="378" xr:uid="{785C2576-4AAC-4344-9828-69743CA256AA}"/>
    <cellStyle name="40% - 2. jelölőszín 4 4 2" xfId="1617" xr:uid="{154050A6-2AE4-492E-A251-2AF1ADA96E16}"/>
    <cellStyle name="40% - 2. jelölőszín 4 4 3" xfId="1618" xr:uid="{9A294F33-5F9F-4255-A272-5F3512E3AA66}"/>
    <cellStyle name="40% - 2. jelölőszín 4 4 4" xfId="1619" xr:uid="{00C1EE9D-1FAD-4F75-BC78-47E6D0CA706F}"/>
    <cellStyle name="40% - 2. jelölőszín 4 5" xfId="379" xr:uid="{95BEEAB1-444F-4009-9D39-B394591A64DB}"/>
    <cellStyle name="40% - 2. jelölőszín 4 5 2" xfId="1620" xr:uid="{130914C9-1F22-4385-89B4-E74DC1CFC013}"/>
    <cellStyle name="40% - 2. jelölőszín 4 5 3" xfId="1621" xr:uid="{CB71659E-F394-4A93-AC99-C2024AE07682}"/>
    <cellStyle name="40% - 2. jelölőszín 4 5 4" xfId="1622" xr:uid="{5152AB26-CD88-4DF2-A1A2-FE4B74309CF1}"/>
    <cellStyle name="40% - 2. jelölőszín 4 6" xfId="380" xr:uid="{45B46A02-DC06-4024-B6BB-2D9E42B3910B}"/>
    <cellStyle name="40% - 2. jelölőszín 4 6 2" xfId="1623" xr:uid="{094B73C6-8BCD-41A0-BD9B-472FDCA21F82}"/>
    <cellStyle name="40% - 2. jelölőszín 4 6 3" xfId="1624" xr:uid="{F95E4C39-DA9D-4026-B174-F07EB17EB7AE}"/>
    <cellStyle name="40% - 2. jelölőszín 4 6 4" xfId="1625" xr:uid="{5DDD7B04-553E-4217-BF04-118C3CBEA2C3}"/>
    <cellStyle name="40% - 2. jelölőszín 4 7" xfId="1626" xr:uid="{B6748466-07BE-4372-92CA-9A61431B78F2}"/>
    <cellStyle name="40% - 2. jelölőszín 4 8" xfId="1627" xr:uid="{7F71EAD6-4505-4599-970E-10D1C06AC54C}"/>
    <cellStyle name="40% - 2. jelölőszín 4 9" xfId="1628" xr:uid="{B6CA8094-F629-47B9-9D2C-FF537E5C6942}"/>
    <cellStyle name="40% - 2. jelölőszín 4_02 BV _2009_jan15" xfId="1629" xr:uid="{07A97F24-450A-47B3-A10E-A4E1862E5731}"/>
    <cellStyle name="40% - 2. jelölőszín 5" xfId="381" xr:uid="{95CE07B5-97BD-488D-9794-ED151748B0F3}"/>
    <cellStyle name="40% - 2. jelölőszín 5 2" xfId="1630" xr:uid="{BE162FC9-8BD9-4DBE-A809-57AFD976B4C3}"/>
    <cellStyle name="40% - 2. jelölőszín 5 2 2" xfId="3078" xr:uid="{2505D1E3-3517-408C-B836-6FD6A34EA989}"/>
    <cellStyle name="40% - 2. jelölőszín 5 2 3" xfId="3077" xr:uid="{CE9B2D4D-F7E1-4EE4-8B08-A75198CB506C}"/>
    <cellStyle name="40% - 2. jelölőszín 5 3" xfId="1631" xr:uid="{F209E570-23BE-4BE7-9BF1-E76164BB14F6}"/>
    <cellStyle name="40% - 2. jelölőszín 5 3 2" xfId="3079" xr:uid="{3D641E62-628E-4693-82F0-5CB88563AFDF}"/>
    <cellStyle name="40% - 2. jelölőszín 5 4" xfId="1632" xr:uid="{057C37F9-4958-4F25-8FA6-5BFA192AF1E5}"/>
    <cellStyle name="40% - 2. jelölőszín 5 5" xfId="3076" xr:uid="{1992D087-CF6F-419F-A3F6-192251CD2ABD}"/>
    <cellStyle name="40% - 2. jelölőszín 6" xfId="382" xr:uid="{24AE6EDA-CB9B-4698-8C9E-7E99CAA1CE89}"/>
    <cellStyle name="40% - 2. jelölőszín 6 2" xfId="1633" xr:uid="{3537D671-7599-4D2E-AE9F-E08ACB3D8F66}"/>
    <cellStyle name="40% - 2. jelölőszín 6 2 2" xfId="3082" xr:uid="{33B3CAEE-0330-4F47-9A90-61CE0D2674DC}"/>
    <cellStyle name="40% - 2. jelölőszín 6 2 3" xfId="3081" xr:uid="{A262B522-9459-40F7-9329-4E7FCC984860}"/>
    <cellStyle name="40% - 2. jelölőszín 6 3" xfId="1634" xr:uid="{5800835B-B30F-4464-BC6D-2B332003E033}"/>
    <cellStyle name="40% - 2. jelölőszín 6 3 2" xfId="3083" xr:uid="{9D12D993-7711-4529-B10A-89FFB151698D}"/>
    <cellStyle name="40% - 2. jelölőszín 6 4" xfId="1635" xr:uid="{8AF2B4B8-4553-4088-A363-4E38B0F38A9E}"/>
    <cellStyle name="40% - 2. jelölőszín 6 5" xfId="3080" xr:uid="{C0BED5B0-5E90-4065-8062-DF8156F38BD8}"/>
    <cellStyle name="40% - 2. jelölőszín 7" xfId="383" xr:uid="{C2B80C39-640A-468E-9C70-CA0C3A974103}"/>
    <cellStyle name="40% - 2. jelölőszín 7 2" xfId="1636" xr:uid="{434AE759-BD6F-420F-A3E6-AD940FDD888A}"/>
    <cellStyle name="40% - 2. jelölőszín 7 2 2" xfId="3086" xr:uid="{243A9B04-D3BB-4085-9157-ACE9028F5339}"/>
    <cellStyle name="40% - 2. jelölőszín 7 2 3" xfId="3085" xr:uid="{3FB0CD38-AB01-45B6-B9DA-2C56DD2BAC36}"/>
    <cellStyle name="40% - 2. jelölőszín 7 3" xfId="1637" xr:uid="{E142D811-92A3-44BF-AB03-233B061796E5}"/>
    <cellStyle name="40% - 2. jelölőszín 7 3 2" xfId="3087" xr:uid="{320A3366-B9FA-49D8-8C94-DE8BD73D22CD}"/>
    <cellStyle name="40% - 2. jelölőszín 7 4" xfId="1638" xr:uid="{45B9D713-7AD8-49B3-815A-BD90EE9BBE5D}"/>
    <cellStyle name="40% - 2. jelölőszín 7 5" xfId="3084" xr:uid="{89FD660E-C1EC-4979-BC7D-1A90A242107D}"/>
    <cellStyle name="40% - 2. jelölőszín 8" xfId="384" xr:uid="{F8BCB45B-8FC1-475D-BB5A-2B198FB918E1}"/>
    <cellStyle name="40% - 2. jelölőszín 8 2" xfId="1639" xr:uid="{B302D4E9-E8B4-487B-84C3-CC3A18772030}"/>
    <cellStyle name="40% - 2. jelölőszín 8 2 2" xfId="3090" xr:uid="{AC5D131E-17D4-4A4A-A98A-0B3679609170}"/>
    <cellStyle name="40% - 2. jelölőszín 8 2 3" xfId="3089" xr:uid="{B064DDC1-9BEC-4B74-91EA-59D4B1DB9A5D}"/>
    <cellStyle name="40% - 2. jelölőszín 8 3" xfId="1640" xr:uid="{AADE2600-D7A8-45A4-9021-41D49E6EA0E8}"/>
    <cellStyle name="40% - 2. jelölőszín 8 3 2" xfId="3091" xr:uid="{A7C99A88-E47D-48B4-9A77-8239D237BA7D}"/>
    <cellStyle name="40% - 2. jelölőszín 8 4" xfId="1641" xr:uid="{8652D8E4-9AB8-4ACA-A0B0-DE42551AA9FA}"/>
    <cellStyle name="40% - 2. jelölőszín 8 5" xfId="3088" xr:uid="{B3F2004F-32F9-4BAA-A1BF-558CDB82C59F}"/>
    <cellStyle name="40% - 2. jelölőszín 9" xfId="385" xr:uid="{E20841C8-36F7-473C-B072-518E1364D27E}"/>
    <cellStyle name="40% - 2. jelölőszín 9 2" xfId="1642" xr:uid="{E6E8220A-8B44-4A81-9430-796B12130CA6}"/>
    <cellStyle name="40% - 2. jelölőszín 9 2 2" xfId="3093" xr:uid="{1BEC8F51-8C7D-4CBA-A61F-39498607D8D4}"/>
    <cellStyle name="40% - 2. jelölőszín 9 3" xfId="1643" xr:uid="{47B59E98-A67C-433F-838A-3D9BEFCB5254}"/>
    <cellStyle name="40% - 2. jelölőszín 9 4" xfId="1644" xr:uid="{01BBD80D-74C7-4DD2-B09B-5EA9442DA0A0}"/>
    <cellStyle name="40% - 2. jelölőszín 9 5" xfId="3092" xr:uid="{BDFCFB25-6D3A-4046-A95D-FBBB3C2E3B37}"/>
    <cellStyle name="40% - 3. jelölőszín 10" xfId="386" xr:uid="{A789157F-91AC-4859-A4E0-C1FA02EA506D}"/>
    <cellStyle name="40% - 3. jelölőszín 10 2" xfId="1645" xr:uid="{2BAD8BE4-66F1-443A-83AC-FFD90096EA34}"/>
    <cellStyle name="40% - 3. jelölőszín 10 2 2" xfId="3095" xr:uid="{2AACD954-7B32-423E-B124-DCC2BB72E1E6}"/>
    <cellStyle name="40% - 3. jelölőszín 10 3" xfId="1646" xr:uid="{9E50CB85-E2C4-45B3-96AA-E9948C683146}"/>
    <cellStyle name="40% - 3. jelölőszín 10 4" xfId="1647" xr:uid="{A2400D65-404D-4DF0-BF40-AB8814119710}"/>
    <cellStyle name="40% - 3. jelölőszín 10 5" xfId="3094" xr:uid="{2B65A259-D591-45EB-B280-B9EE06C3EC60}"/>
    <cellStyle name="40% - 3. jelölőszín 11" xfId="387" xr:uid="{C16C9141-4CEE-4E84-ADA6-5E181AA3A41E}"/>
    <cellStyle name="40% - 3. jelölőszín 11 2" xfId="1648" xr:uid="{25F23586-E44B-4763-9171-C1E642DB87B6}"/>
    <cellStyle name="40% - 3. jelölőszín 11 2 2" xfId="3097" xr:uid="{A1894112-01DC-4FAE-96B9-8F5C5D2524F8}"/>
    <cellStyle name="40% - 3. jelölőszín 11 3" xfId="1649" xr:uid="{2B3CBAA1-FAF4-47EC-A86D-205DB4D38F3B}"/>
    <cellStyle name="40% - 3. jelölőszín 11 4" xfId="1650" xr:uid="{BF279E6E-BEA0-4DBC-89A9-E1AF84653447}"/>
    <cellStyle name="40% - 3. jelölőszín 11 5" xfId="3096" xr:uid="{4139BD62-D0A7-47D9-9392-84924CBA8365}"/>
    <cellStyle name="40% - 3. jelölőszín 12" xfId="388" xr:uid="{21C5659A-14F0-4B06-B465-8A63E69BEE0C}"/>
    <cellStyle name="40% - 3. jelölőszín 12 2" xfId="1651" xr:uid="{1D513568-12CB-47F9-A0EA-961C0C88B138}"/>
    <cellStyle name="40% - 3. jelölőszín 12 2 2" xfId="3099" xr:uid="{D312962D-62BF-45CB-B7A4-E3A3FACC80B5}"/>
    <cellStyle name="40% - 3. jelölőszín 12 3" xfId="1652" xr:uid="{C40A3BC2-1C91-4FA2-9DD6-C41EBDCE4EC2}"/>
    <cellStyle name="40% - 3. jelölőszín 12 4" xfId="3098" xr:uid="{A87D0484-20D3-41ED-9E6D-4F6F1ED16C70}"/>
    <cellStyle name="40% - 3. jelölőszín 13" xfId="3100" xr:uid="{34CBFA65-A20E-47E6-A9A6-1EC86A0515F8}"/>
    <cellStyle name="40% - 3. jelölőszín 13 2" xfId="3101" xr:uid="{9317486C-E37E-44AD-B1B6-9C7F06C5660E}"/>
    <cellStyle name="40% - 3. jelölőszín 14" xfId="3102" xr:uid="{382813B1-7401-45E9-8822-2422D13BBAB5}"/>
    <cellStyle name="40% - 3. jelölőszín 14 2" xfId="3103" xr:uid="{CD7EFD2E-6FC5-40F0-AAE9-C01237072827}"/>
    <cellStyle name="40% - 3. jelölőszín 15" xfId="3104" xr:uid="{0B6FA6AD-119F-41C7-8EB0-39B6E9BADD1C}"/>
    <cellStyle name="40% - 3. jelölőszín 15 2" xfId="3105" xr:uid="{461D9C6C-BB1E-45A1-A81F-11A59E172ADE}"/>
    <cellStyle name="40% - 3. jelölőszín 16" xfId="3106" xr:uid="{183DD575-74DD-4583-8C00-41B4539546E8}"/>
    <cellStyle name="40% - 3. jelölőszín 16 2" xfId="3107" xr:uid="{A465155F-3195-44A8-925F-CDA531544B46}"/>
    <cellStyle name="40% - 3. jelölőszín 17" xfId="3108" xr:uid="{F844BBFA-4296-40E0-9B70-E7018F47B964}"/>
    <cellStyle name="40% - 3. jelölőszín 17 2" xfId="3109" xr:uid="{C13062EE-2D04-48E9-B1EA-2FAF68CAA0ED}"/>
    <cellStyle name="40% - 3. jelölőszín 18" xfId="3110" xr:uid="{96712AC8-E3FF-4FE7-A758-EDE97F0FE09B}"/>
    <cellStyle name="40% - 3. jelölőszín 18 2" xfId="3111" xr:uid="{FBAD3341-FC73-4059-B1BF-1E01B82AA99E}"/>
    <cellStyle name="40% - 3. jelölőszín 19" xfId="3112" xr:uid="{59BC3C1D-7F9D-4B6D-AD4D-43ED4DC9FD81}"/>
    <cellStyle name="40% - 3. jelölőszín 19 2" xfId="3113" xr:uid="{1D06CE9B-667A-4DD9-8A3C-B859FA492D64}"/>
    <cellStyle name="40% - 3. jelölőszín 2" xfId="38" xr:uid="{C9A53DA0-971D-41A5-9920-39F612F05E1A}"/>
    <cellStyle name="40% - 3. jelölőszín 2 10" xfId="1653" xr:uid="{15C029FC-0EA0-4584-93E1-D1ADE2B0E243}"/>
    <cellStyle name="40% - 3. jelölőszín 2 11" xfId="1654" xr:uid="{958063E0-97F0-4BC5-99C9-A70EE1D8D9BA}"/>
    <cellStyle name="40% - 3. jelölőszín 2 12" xfId="1655" xr:uid="{3CA54ABC-B04D-4BC8-B30C-175C6EF1387F}"/>
    <cellStyle name="40% - 3. jelölőszín 2 13" xfId="3114" xr:uid="{01040617-5AEC-4840-88A2-6086CC5BA099}"/>
    <cellStyle name="40% - 3. jelölőszín 2 2" xfId="389" xr:uid="{264E6F4A-B4B2-429B-93AA-344F1D8045BE}"/>
    <cellStyle name="40% - 3. jelölőszín 2 2 2" xfId="1656" xr:uid="{B0F85B6C-0A66-4EB3-B14C-1B0DD8FAC622}"/>
    <cellStyle name="40% - 3. jelölőszín 2 2 2 2" xfId="3116" xr:uid="{8A6DBAFE-7B50-4C0F-A768-7790396A3016}"/>
    <cellStyle name="40% - 3. jelölőszín 2 2 3" xfId="1657" xr:uid="{6093DB79-17C2-4929-8BB8-8B202FF2CAD6}"/>
    <cellStyle name="40% - 3. jelölőszín 2 2 4" xfId="1658" xr:uid="{E5D0B80B-AA48-496D-A78E-9F253B0C5680}"/>
    <cellStyle name="40% - 3. jelölőszín 2 2 5" xfId="3115" xr:uid="{CBA8F647-15C6-422F-BB20-B7A9CEA0F19C}"/>
    <cellStyle name="40% - 3. jelölőszín 2 3" xfId="390" xr:uid="{6F913B18-BAF5-4E3D-A26E-B0746ECC6A2C}"/>
    <cellStyle name="40% - 3. jelölőszín 2 3 2" xfId="1659" xr:uid="{4128D863-B04B-401A-BEA5-19144F71D4AE}"/>
    <cellStyle name="40% - 3. jelölőszín 2 3 3" xfId="1660" xr:uid="{3E98D7AC-07A4-48B7-A905-8DB2C400C8CE}"/>
    <cellStyle name="40% - 3. jelölőszín 2 3 4" xfId="1661" xr:uid="{C2706937-F631-4717-9EF6-279D7C597BBA}"/>
    <cellStyle name="40% - 3. jelölőszín 2 3 5" xfId="3117" xr:uid="{C5F1777E-0F21-40AB-9FB0-C0D08C410B8C}"/>
    <cellStyle name="40% - 3. jelölőszín 2 4" xfId="391" xr:uid="{2EB467C4-AB29-4C21-A629-F66E06896CC5}"/>
    <cellStyle name="40% - 3. jelölőszín 2 4 2" xfId="1662" xr:uid="{273F0242-1B03-4E6B-BB15-6A83F03CA461}"/>
    <cellStyle name="40% - 3. jelölőszín 2 4 3" xfId="1663" xr:uid="{4324609C-9C39-407B-9B7B-50B26116BE6E}"/>
    <cellStyle name="40% - 3. jelölőszín 2 4 4" xfId="1664" xr:uid="{8236A9C3-357E-4876-9AE5-10783775EF65}"/>
    <cellStyle name="40% - 3. jelölőszín 2 4 5" xfId="3118" xr:uid="{C1507DD2-20CE-4D24-8DDA-55010CBBE14E}"/>
    <cellStyle name="40% - 3. jelölőszín 2 5" xfId="392" xr:uid="{AA320DF7-BECD-4ED4-9A1A-0AD58EBCEBCF}"/>
    <cellStyle name="40% - 3. jelölőszín 2 5 2" xfId="1665" xr:uid="{74252CA4-E3C4-4098-A5F0-4273CDCE62F0}"/>
    <cellStyle name="40% - 3. jelölőszín 2 5 3" xfId="1666" xr:uid="{B44A83D9-A216-4F17-9E94-492215EDB0A7}"/>
    <cellStyle name="40% - 3. jelölőszín 2 5 4" xfId="1667" xr:uid="{48BF178A-BDBB-4494-A160-614EA65F5EEC}"/>
    <cellStyle name="40% - 3. jelölőszín 2 6" xfId="393" xr:uid="{C6A4F99F-2E14-453E-BACB-C3F85E521A80}"/>
    <cellStyle name="40% - 3. jelölőszín 2 6 2" xfId="1668" xr:uid="{05126B4E-CBD7-4B67-AB8F-914A2815A3A9}"/>
    <cellStyle name="40% - 3. jelölőszín 2 6 3" xfId="1669" xr:uid="{89819351-565C-44FA-BCFD-024C74AAAA3B}"/>
    <cellStyle name="40% - 3. jelölőszín 2 6 4" xfId="1670" xr:uid="{EBFCA723-EBC6-4D0C-98B7-FB665D5FE8D0}"/>
    <cellStyle name="40% - 3. jelölőszín 2 7" xfId="394" xr:uid="{050E03AF-8C41-4995-BC58-B4475505993A}"/>
    <cellStyle name="40% - 3. jelölőszín 2 7 2" xfId="1671" xr:uid="{AC24044E-10E7-4A35-88B2-9DE0CC365DDF}"/>
    <cellStyle name="40% - 3. jelölőszín 2 7 3" xfId="1672" xr:uid="{B684C223-E661-4EAA-8E03-E7EB919E2453}"/>
    <cellStyle name="40% - 3. jelölőszín 2 7 4" xfId="1673" xr:uid="{F6FD4CFF-B763-4F9D-83F3-2C9407AC92D0}"/>
    <cellStyle name="40% - 3. jelölőszín 2 8" xfId="1674" xr:uid="{E36939D9-60E1-4EFA-9CA1-8652721C6BC8}"/>
    <cellStyle name="40% - 3. jelölőszín 2 9" xfId="1675" xr:uid="{618F5B43-9DD7-4ED3-A435-1D82DEDF0C37}"/>
    <cellStyle name="40% - 3. jelölőszín 2_02 BV _2009_jan15" xfId="1676" xr:uid="{D553F1E8-3E1E-4E0D-B17C-ED51B3E38285}"/>
    <cellStyle name="40% - 3. jelölőszín 20" xfId="3119" xr:uid="{EF3E3085-ACB2-4766-96A8-6484073B2688}"/>
    <cellStyle name="40% - 3. jelölőszín 20 2" xfId="3120" xr:uid="{9CADBB71-7880-454A-9F39-04B919327DDA}"/>
    <cellStyle name="40% - 3. jelölőszín 21" xfId="3121" xr:uid="{85365A24-B151-49DE-BD8F-65B926AA0952}"/>
    <cellStyle name="40% - 3. jelölőszín 21 2" xfId="3122" xr:uid="{C32B5622-3828-45D4-95DB-15EB7B131CA4}"/>
    <cellStyle name="40% - 3. jelölőszín 22" xfId="3123" xr:uid="{5ECCBA94-D3F1-42C3-AAE3-590E1ECA52A7}"/>
    <cellStyle name="40% - 3. jelölőszín 22 2" xfId="3124" xr:uid="{B521D4A5-544D-4B8F-BD20-50B9908FBFFC}"/>
    <cellStyle name="40% - 3. jelölőszín 23" xfId="3125" xr:uid="{4389324A-EE65-4F1E-A315-CED6F674967A}"/>
    <cellStyle name="40% - 3. jelölőszín 23 2" xfId="3126" xr:uid="{FEA9A356-8CDF-4B0B-9D8F-D1C5C1AEDA4B}"/>
    <cellStyle name="40% - 3. jelölőszín 24" xfId="3127" xr:uid="{568E7EE1-B8AD-4687-BC26-BE14111B098C}"/>
    <cellStyle name="40% - 3. jelölőszín 24 2" xfId="3128" xr:uid="{BF9759AC-DC9F-49A4-B3A2-ECBF7DC6A4B1}"/>
    <cellStyle name="40% - 3. jelölőszín 25" xfId="3129" xr:uid="{2B3620F3-0DE9-4457-857F-AC3ADEDB33FF}"/>
    <cellStyle name="40% - 3. jelölőszín 26" xfId="3130" xr:uid="{CBA619A1-9BC5-4E09-ADF9-04E850B44971}"/>
    <cellStyle name="40% - 3. jelölőszín 27" xfId="3131" xr:uid="{CBDF58D0-73BA-4DDC-AE6A-A4F2E45EFBAB}"/>
    <cellStyle name="40% - 3. jelölőszín 28" xfId="3132" xr:uid="{5C4D664A-07E7-432A-8DDD-64E79A70E871}"/>
    <cellStyle name="40% - 3. jelölőszín 29" xfId="3133" xr:uid="{BC47392B-8E8C-41B4-A376-B27FA77550D8}"/>
    <cellStyle name="40% - 3. jelölőszín 3" xfId="395" xr:uid="{989A0638-420B-4374-B17A-0CAD0015ED59}"/>
    <cellStyle name="40% - 3. jelölőszín 3 10" xfId="3134" xr:uid="{136EC020-BDCB-403F-9480-B88EEEECCAC1}"/>
    <cellStyle name="40% - 3. jelölőszín 3 2" xfId="396" xr:uid="{0788F4BB-CA25-4413-A4D8-12459FE905D6}"/>
    <cellStyle name="40% - 3. jelölőszín 3 2 2" xfId="1677" xr:uid="{53DFE7D0-E7FF-4D4D-97C1-E4BB70D678C6}"/>
    <cellStyle name="40% - 3. jelölőszín 3 2 2 2" xfId="3136" xr:uid="{B9C5CFD0-B158-4B59-B384-E99FD068C248}"/>
    <cellStyle name="40% - 3. jelölőszín 3 2 3" xfId="1678" xr:uid="{4B7A6A56-524F-4D5C-BB4A-4CA08BA36E2A}"/>
    <cellStyle name="40% - 3. jelölőszín 3 2 4" xfId="1679" xr:uid="{C2F6B798-A97A-418B-B237-95CE96FCCB91}"/>
    <cellStyle name="40% - 3. jelölőszín 3 2 5" xfId="3135" xr:uid="{54B9AEEE-A6F7-45EC-96C6-72CB1E74B9CB}"/>
    <cellStyle name="40% - 3. jelölőszín 3 3" xfId="397" xr:uid="{B852CF3E-8A3B-453E-8D21-0934B224CED9}"/>
    <cellStyle name="40% - 3. jelölőszín 3 3 2" xfId="1680" xr:uid="{87EA452B-EDCE-4145-8E26-5418EC530AB9}"/>
    <cellStyle name="40% - 3. jelölőszín 3 3 3" xfId="1681" xr:uid="{2F03ACAD-02E6-4DAF-9931-05A30BF33854}"/>
    <cellStyle name="40% - 3. jelölőszín 3 3 4" xfId="1682" xr:uid="{4551D387-F07F-4BE3-B26B-AF57F5CA69EE}"/>
    <cellStyle name="40% - 3. jelölőszín 3 3 5" xfId="3137" xr:uid="{BBD15A6E-B47D-4491-9222-956459A197C4}"/>
    <cellStyle name="40% - 3. jelölőszín 3 4" xfId="398" xr:uid="{120F19F4-4D22-470A-A702-6B38947A2370}"/>
    <cellStyle name="40% - 3. jelölőszín 3 4 2" xfId="1683" xr:uid="{32F17C16-7BE6-422F-AF17-5C0C4BB365B8}"/>
    <cellStyle name="40% - 3. jelölőszín 3 4 3" xfId="1684" xr:uid="{ADC26050-12D6-4590-87B0-A6BE5839FA67}"/>
    <cellStyle name="40% - 3. jelölőszín 3 4 4" xfId="1685" xr:uid="{9F50E0B6-9CE5-42BC-8C8A-0B2E7D91F00C}"/>
    <cellStyle name="40% - 3. jelölőszín 3 5" xfId="399" xr:uid="{CB73FD77-8D06-49F6-8DF7-0DF82D4F8A4A}"/>
    <cellStyle name="40% - 3. jelölőszín 3 5 2" xfId="1686" xr:uid="{7D79D441-B4B2-4447-ADE9-BB6BB32F4F12}"/>
    <cellStyle name="40% - 3. jelölőszín 3 5 3" xfId="1687" xr:uid="{CCAC524A-A172-4646-A46B-E8571B10687E}"/>
    <cellStyle name="40% - 3. jelölőszín 3 5 4" xfId="1688" xr:uid="{6C84EE2A-FEEC-4E05-AF2F-A3BDC8AD84C5}"/>
    <cellStyle name="40% - 3. jelölőszín 3 6" xfId="400" xr:uid="{BC2B2F7D-F342-44A5-BD1A-67E06C3BC180}"/>
    <cellStyle name="40% - 3. jelölőszín 3 6 2" xfId="1689" xr:uid="{6405945D-9857-43DA-B34F-48DE880F5E5C}"/>
    <cellStyle name="40% - 3. jelölőszín 3 6 3" xfId="1690" xr:uid="{29647156-5795-4858-9C3E-C58E4B5A5685}"/>
    <cellStyle name="40% - 3. jelölőszín 3 6 4" xfId="1691" xr:uid="{8B66AD74-FA57-449A-BB41-D1E77F6B9ABA}"/>
    <cellStyle name="40% - 3. jelölőszín 3 7" xfId="1692" xr:uid="{DAB296D6-2E4C-43FE-8EBC-FF15C3A21A61}"/>
    <cellStyle name="40% - 3. jelölőszín 3 8" xfId="1693" xr:uid="{03BE5B98-6226-4638-9C35-C6AFE3DDE10C}"/>
    <cellStyle name="40% - 3. jelölőszín 3 9" xfId="1694" xr:uid="{A6B45F3A-922E-4FA1-85C3-1F3AED7EDB5B}"/>
    <cellStyle name="40% - 3. jelölőszín 3_02 BV _2009_jan15" xfId="1695" xr:uid="{DA78A897-80C9-4CC0-B7BD-42AEB054743E}"/>
    <cellStyle name="40% - 3. jelölőszín 30" xfId="3138" xr:uid="{353C63EB-4CA2-42C6-AFA5-EA0C1543785A}"/>
    <cellStyle name="40% - 3. jelölőszín 31" xfId="3139" xr:uid="{B503F6AD-BA1A-4DAA-A00E-B6BA952CF980}"/>
    <cellStyle name="40% - 3. jelölőszín 32" xfId="3140" xr:uid="{51D63D5E-2A6C-4057-8BEF-E0315A28F06E}"/>
    <cellStyle name="40% - 3. jelölőszín 33" xfId="3141" xr:uid="{57A1AC08-9F8C-4246-8631-5054DAB0DB54}"/>
    <cellStyle name="40% - 3. jelölőszín 34" xfId="3142" xr:uid="{9CD35C9A-6422-4A10-8B12-2F6FC8A434B1}"/>
    <cellStyle name="40% - 3. jelölőszín 35" xfId="3143" xr:uid="{8AFEBE1F-67B9-4B26-8554-31FD386DF6D2}"/>
    <cellStyle name="40% - 3. jelölőszín 36" xfId="3144" xr:uid="{348B5583-69B4-4D72-B964-8F00C31E4BB8}"/>
    <cellStyle name="40% - 3. jelölőszín 37" xfId="3145" xr:uid="{0C70B99D-F5B9-4620-9AD5-B8EA2EFB1BB6}"/>
    <cellStyle name="40% - 3. jelölőszín 4" xfId="401" xr:uid="{A0558C84-BE63-400F-8C84-17CFA62B0956}"/>
    <cellStyle name="40% - 3. jelölőszín 4 10" xfId="3146" xr:uid="{C1B5DC47-44E6-484D-AF49-CB8CCFA20616}"/>
    <cellStyle name="40% - 3. jelölőszín 4 2" xfId="402" xr:uid="{CEA71DD6-A70E-4D1C-A758-FCD55E6DB182}"/>
    <cellStyle name="40% - 3. jelölőszín 4 2 2" xfId="1696" xr:uid="{D7ED531E-F3E1-4805-9F72-B14ECADAFF11}"/>
    <cellStyle name="40% - 3. jelölőszín 4 2 2 2" xfId="3148" xr:uid="{DDA78CE6-245F-4419-9CBF-9ABC82DBD85B}"/>
    <cellStyle name="40% - 3. jelölőszín 4 2 3" xfId="1697" xr:uid="{6A46C546-725B-4243-BEB6-E1C080FB8521}"/>
    <cellStyle name="40% - 3. jelölőszín 4 2 4" xfId="1698" xr:uid="{BCF877F8-9A6C-4473-B3FD-E0A09D23BA48}"/>
    <cellStyle name="40% - 3. jelölőszín 4 2 5" xfId="3147" xr:uid="{C4445710-26A7-47CF-9FE5-C0C2DBDA6956}"/>
    <cellStyle name="40% - 3. jelölőszín 4 3" xfId="403" xr:uid="{38117C0C-6E4F-4477-BFA1-9A4848E345B4}"/>
    <cellStyle name="40% - 3. jelölőszín 4 3 2" xfId="1699" xr:uid="{926B7084-827E-4F4A-929A-214959CBE1CE}"/>
    <cellStyle name="40% - 3. jelölőszín 4 3 3" xfId="1700" xr:uid="{3289C692-4C5C-47FD-B0EC-86F41DCDBC0C}"/>
    <cellStyle name="40% - 3. jelölőszín 4 3 4" xfId="1701" xr:uid="{1CB1E274-790E-45F3-B8BD-9D0EFE757DF6}"/>
    <cellStyle name="40% - 3. jelölőszín 4 3 5" xfId="3149" xr:uid="{C523A466-CEA2-4AB3-88F2-E39481EA6960}"/>
    <cellStyle name="40% - 3. jelölőszín 4 4" xfId="404" xr:uid="{B80A9EF2-BE0E-4453-9FA7-9A3C787EDF07}"/>
    <cellStyle name="40% - 3. jelölőszín 4 4 2" xfId="1702" xr:uid="{84CA3A0D-25D4-4A1C-99AE-1DD11697EFC0}"/>
    <cellStyle name="40% - 3. jelölőszín 4 4 3" xfId="1703" xr:uid="{BC50F260-2609-41E1-BAF8-B7E31B669ADB}"/>
    <cellStyle name="40% - 3. jelölőszín 4 4 4" xfId="1704" xr:uid="{E40E4486-99FD-499D-BF28-0C89AFA7C31F}"/>
    <cellStyle name="40% - 3. jelölőszín 4 5" xfId="405" xr:uid="{0AD03150-1D1B-4139-AD7A-0FF67F3DFF7D}"/>
    <cellStyle name="40% - 3. jelölőszín 4 5 2" xfId="1705" xr:uid="{7DE71506-29AE-4FE3-8FE5-AF1A7AE1403E}"/>
    <cellStyle name="40% - 3. jelölőszín 4 5 3" xfId="1706" xr:uid="{3EB4A566-BB35-4785-9B46-EBED052425E6}"/>
    <cellStyle name="40% - 3. jelölőszín 4 5 4" xfId="1707" xr:uid="{461313B6-7813-46C1-92BC-F671014063C1}"/>
    <cellStyle name="40% - 3. jelölőszín 4 6" xfId="406" xr:uid="{DFF51A93-1A0A-4BDB-87FA-ABA233BB69BB}"/>
    <cellStyle name="40% - 3. jelölőszín 4 6 2" xfId="1708" xr:uid="{4B43647D-52A5-41BB-A3FF-D853E92E4322}"/>
    <cellStyle name="40% - 3. jelölőszín 4 6 3" xfId="1709" xr:uid="{02173E36-E606-4DC6-8FDC-02B9599DB4AA}"/>
    <cellStyle name="40% - 3. jelölőszín 4 6 4" xfId="1710" xr:uid="{F7858059-78CF-4B44-898A-01DCA3BA55FC}"/>
    <cellStyle name="40% - 3. jelölőszín 4 7" xfId="1711" xr:uid="{A03EFB58-B3AA-403B-94D1-8F93709A8512}"/>
    <cellStyle name="40% - 3. jelölőszín 4 8" xfId="1712" xr:uid="{35EEE716-F5A0-431A-A24F-B504FECBB99F}"/>
    <cellStyle name="40% - 3. jelölőszín 4 9" xfId="1713" xr:uid="{2987838C-776B-4ACC-9CAC-CD7525BEBDF8}"/>
    <cellStyle name="40% - 3. jelölőszín 4_02 BV _2009_jan15" xfId="1714" xr:uid="{6ECC3FCE-E7EA-467F-AD51-F519A48E87C0}"/>
    <cellStyle name="40% - 3. jelölőszín 5" xfId="407" xr:uid="{C81EC425-64CD-465E-B419-C9FDF7AD208B}"/>
    <cellStyle name="40% - 3. jelölőszín 5 2" xfId="1715" xr:uid="{8E3E9C58-9996-4DA9-90C8-977562C14C6B}"/>
    <cellStyle name="40% - 3. jelölőszín 5 2 2" xfId="3152" xr:uid="{9C8CBC91-8B44-422F-96A6-EF8237AD224E}"/>
    <cellStyle name="40% - 3. jelölőszín 5 2 3" xfId="3151" xr:uid="{6EC98BA2-FA59-4204-8073-0A36C1EA0DCA}"/>
    <cellStyle name="40% - 3. jelölőszín 5 3" xfId="1716" xr:uid="{8ECA73C2-EDFD-43CE-A6B1-D1E83371BA27}"/>
    <cellStyle name="40% - 3. jelölőszín 5 3 2" xfId="3153" xr:uid="{E1D82456-E40D-4A94-80DC-834866D10712}"/>
    <cellStyle name="40% - 3. jelölőszín 5 4" xfId="1717" xr:uid="{22CE62CB-318F-4D73-94D1-E0F57F2F8ABE}"/>
    <cellStyle name="40% - 3. jelölőszín 5 5" xfId="3150" xr:uid="{28B2998B-785C-4E97-969D-ACDBE67CF0EE}"/>
    <cellStyle name="40% - 3. jelölőszín 6" xfId="408" xr:uid="{AB0C75D7-416F-4F9B-8CC7-CAD8F9E11337}"/>
    <cellStyle name="40% - 3. jelölőszín 6 2" xfId="1718" xr:uid="{DCA8FF62-3378-451A-95F9-5347DC40D6E0}"/>
    <cellStyle name="40% - 3. jelölőszín 6 2 2" xfId="3156" xr:uid="{22A32237-91E5-4C65-BE2A-104A6CFF4BE5}"/>
    <cellStyle name="40% - 3. jelölőszín 6 2 3" xfId="3155" xr:uid="{53FC8447-8E85-4DDB-A625-4A977D238945}"/>
    <cellStyle name="40% - 3. jelölőszín 6 3" xfId="1719" xr:uid="{9ADBD4DB-2BC6-44D2-BE88-4FDD6C5378A1}"/>
    <cellStyle name="40% - 3. jelölőszín 6 3 2" xfId="3157" xr:uid="{DC4637AD-79C6-422C-BF2F-789F16937C74}"/>
    <cellStyle name="40% - 3. jelölőszín 6 4" xfId="1720" xr:uid="{D26754AC-F92D-4A49-A0CD-2AEF6DD713B8}"/>
    <cellStyle name="40% - 3. jelölőszín 6 5" xfId="3154" xr:uid="{8E45F177-FFB8-4784-AF40-DB8764D3956B}"/>
    <cellStyle name="40% - 3. jelölőszín 7" xfId="409" xr:uid="{390FB872-4133-4461-8065-D545F3ED2D56}"/>
    <cellStyle name="40% - 3. jelölőszín 7 2" xfId="1721" xr:uid="{C88B19F9-A9A7-478C-82FC-A0AA683EFF1F}"/>
    <cellStyle name="40% - 3. jelölőszín 7 2 2" xfId="3160" xr:uid="{0D34317E-F41D-44D4-9453-4BC2C0560E0A}"/>
    <cellStyle name="40% - 3. jelölőszín 7 2 3" xfId="3159" xr:uid="{D981B69A-80CF-44D8-A07A-DA02061AC7D8}"/>
    <cellStyle name="40% - 3. jelölőszín 7 3" xfId="1722" xr:uid="{FD5B702E-D1D2-4283-A0B0-2F11D242F867}"/>
    <cellStyle name="40% - 3. jelölőszín 7 3 2" xfId="3161" xr:uid="{DF1FD3C8-2D86-46D5-BB19-7A54F4D43F76}"/>
    <cellStyle name="40% - 3. jelölőszín 7 4" xfId="1723" xr:uid="{0D95F86F-FC5A-4DED-B43D-9B03559E1883}"/>
    <cellStyle name="40% - 3. jelölőszín 7 5" xfId="3158" xr:uid="{CF41C90B-8D84-4D96-98BD-8B68A1FD96C9}"/>
    <cellStyle name="40% - 3. jelölőszín 8" xfId="410" xr:uid="{FC719A28-A06E-4C31-B238-38BF58D233C3}"/>
    <cellStyle name="40% - 3. jelölőszín 8 2" xfId="1724" xr:uid="{514C5F82-37F7-4D86-91B2-5C834FEFB4DE}"/>
    <cellStyle name="40% - 3. jelölőszín 8 2 2" xfId="3164" xr:uid="{0FD2B13B-E5E1-49E1-BEDD-69FCB4C43B1D}"/>
    <cellStyle name="40% - 3. jelölőszín 8 2 3" xfId="3163" xr:uid="{1D1D6E58-0B2A-4383-A66C-22D6D002B61A}"/>
    <cellStyle name="40% - 3. jelölőszín 8 3" xfId="1725" xr:uid="{5552AE12-A1CB-4105-9F88-CA3CEE1B1445}"/>
    <cellStyle name="40% - 3. jelölőszín 8 3 2" xfId="3165" xr:uid="{41832861-F41D-4178-825F-24AEE416C70A}"/>
    <cellStyle name="40% - 3. jelölőszín 8 4" xfId="1726" xr:uid="{DAF9EF2D-C175-4C53-900E-FC946D590C92}"/>
    <cellStyle name="40% - 3. jelölőszín 8 5" xfId="3162" xr:uid="{22FF3BF2-7B7D-4318-909A-A67D27C21213}"/>
    <cellStyle name="40% - 3. jelölőszín 9" xfId="411" xr:uid="{903F3D6C-1685-4250-904B-A1CABE54D2FA}"/>
    <cellStyle name="40% - 3. jelölőszín 9 2" xfId="1727" xr:uid="{BDF5F8A7-3755-48AD-BC3D-A5771381DD2E}"/>
    <cellStyle name="40% - 3. jelölőszín 9 2 2" xfId="3167" xr:uid="{DF581FDD-652A-4B3C-8733-8318F4688E52}"/>
    <cellStyle name="40% - 3. jelölőszín 9 3" xfId="1728" xr:uid="{8ED773FA-CEF1-424B-914F-6C3AF4898B4C}"/>
    <cellStyle name="40% - 3. jelölőszín 9 4" xfId="1729" xr:uid="{7FA68DB9-5ACC-4506-9C1F-B1DE46E0F25D}"/>
    <cellStyle name="40% - 3. jelölőszín 9 5" xfId="3166" xr:uid="{09BE55EB-982B-4F5F-B9BE-FE891DFE9513}"/>
    <cellStyle name="40% - 4. jelölőszín 10" xfId="412" xr:uid="{96D0D0EB-765F-480F-A20A-C2CA53C97A9E}"/>
    <cellStyle name="40% - 4. jelölőszín 10 2" xfId="1730" xr:uid="{7D9E9982-9817-444F-9EF6-04427EAADBBF}"/>
    <cellStyle name="40% - 4. jelölőszín 10 2 2" xfId="3169" xr:uid="{204FD6EA-AD95-40CB-B3D3-237065EA63D6}"/>
    <cellStyle name="40% - 4. jelölőszín 10 3" xfId="1731" xr:uid="{98B95DE4-03D7-4D0B-9216-E04BE7D40D7E}"/>
    <cellStyle name="40% - 4. jelölőszín 10 4" xfId="1732" xr:uid="{85169B99-5F1C-4332-A306-18DF483CDE29}"/>
    <cellStyle name="40% - 4. jelölőszín 10 5" xfId="3168" xr:uid="{B9FBF1B5-7982-4AF3-A748-27F2F627EA75}"/>
    <cellStyle name="40% - 4. jelölőszín 11" xfId="413" xr:uid="{3927757D-01FF-4CC9-B361-74CA45B0B262}"/>
    <cellStyle name="40% - 4. jelölőszín 11 2" xfId="1733" xr:uid="{39ECDDF2-F5CF-4F97-9C3E-787B9EFAD911}"/>
    <cellStyle name="40% - 4. jelölőszín 11 2 2" xfId="3171" xr:uid="{727C99EA-7BC0-4D7F-B092-BC954D2900B1}"/>
    <cellStyle name="40% - 4. jelölőszín 11 3" xfId="1734" xr:uid="{8912B0B5-C312-4FE9-93DF-C0C2181925AC}"/>
    <cellStyle name="40% - 4. jelölőszín 11 4" xfId="1735" xr:uid="{4DE90F41-E883-4C07-A1A7-DE7DE5B0382D}"/>
    <cellStyle name="40% - 4. jelölőszín 11 5" xfId="3170" xr:uid="{21398EE1-2B15-4B6A-988D-B14651152B37}"/>
    <cellStyle name="40% - 4. jelölőszín 12" xfId="414" xr:uid="{9AEF368A-9D2A-4D6D-A79F-AAD1E054F49D}"/>
    <cellStyle name="40% - 4. jelölőszín 12 2" xfId="1736" xr:uid="{CCD8D7F4-A3ED-43E3-9516-AD4A15CEBA4D}"/>
    <cellStyle name="40% - 4. jelölőszín 12 2 2" xfId="3173" xr:uid="{8D388D9E-99F7-4101-8B0C-CB7C6E9E2E7A}"/>
    <cellStyle name="40% - 4. jelölőszín 12 3" xfId="1737" xr:uid="{01F5B73F-8B89-496A-92C6-A2D55A129C65}"/>
    <cellStyle name="40% - 4. jelölőszín 12 4" xfId="3172" xr:uid="{9DDCE842-36A4-4F4E-9440-A7A318F10E84}"/>
    <cellStyle name="40% - 4. jelölőszín 13" xfId="3174" xr:uid="{4244A1D9-CCF0-4DDB-B265-9D5914D32D00}"/>
    <cellStyle name="40% - 4. jelölőszín 13 2" xfId="3175" xr:uid="{967B2FA8-9438-46F9-B8F9-98F43F2574A5}"/>
    <cellStyle name="40% - 4. jelölőszín 14" xfId="3176" xr:uid="{D78FC84F-E033-4039-8358-F006B2229A3B}"/>
    <cellStyle name="40% - 4. jelölőszín 14 2" xfId="3177" xr:uid="{0A188E33-5B7E-4E82-8562-38A6E88DD894}"/>
    <cellStyle name="40% - 4. jelölőszín 15" xfId="3178" xr:uid="{417CCCDC-A467-4CDE-8C55-8013AA748343}"/>
    <cellStyle name="40% - 4. jelölőszín 15 2" xfId="3179" xr:uid="{1F21A8AF-B3DC-4DA9-A83B-A7CA5FE9A100}"/>
    <cellStyle name="40% - 4. jelölőszín 16" xfId="3180" xr:uid="{8ED5D358-1600-4839-AB5D-6D917919507C}"/>
    <cellStyle name="40% - 4. jelölőszín 16 2" xfId="3181" xr:uid="{9A9CE850-F3C5-4D84-9C98-FBFE3B128117}"/>
    <cellStyle name="40% - 4. jelölőszín 17" xfId="3182" xr:uid="{C5F89C7A-64A4-4C04-8B14-DD82DE2FC1C7}"/>
    <cellStyle name="40% - 4. jelölőszín 17 2" xfId="3183" xr:uid="{926C9BFA-D0DC-4BEA-98F2-76408B77262E}"/>
    <cellStyle name="40% - 4. jelölőszín 18" xfId="3184" xr:uid="{BF83E50E-3894-41DF-BD96-AD3E675BABB8}"/>
    <cellStyle name="40% - 4. jelölőszín 18 2" xfId="3185" xr:uid="{3F407A11-54A2-4048-994A-F4B33EB136BE}"/>
    <cellStyle name="40% - 4. jelölőszín 19" xfId="3186" xr:uid="{3565AEFE-6E77-48EA-85D9-D90A46E7F1D6}"/>
    <cellStyle name="40% - 4. jelölőszín 19 2" xfId="3187" xr:uid="{82E0296F-C485-4F57-862B-6012B31C1F39}"/>
    <cellStyle name="40% - 4. jelölőszín 2" xfId="39" xr:uid="{1B183BBD-8A52-4502-9630-EDF35AAC8790}"/>
    <cellStyle name="40% - 4. jelölőszín 2 10" xfId="1738" xr:uid="{2259E24C-DBE0-4769-BDE2-57515637C540}"/>
    <cellStyle name="40% - 4. jelölőszín 2 11" xfId="1739" xr:uid="{2796858D-CCA8-498E-8B2C-8A2CE7A0F64D}"/>
    <cellStyle name="40% - 4. jelölőszín 2 12" xfId="1740" xr:uid="{D9B09962-E1D9-4681-9CE6-E6A77A791263}"/>
    <cellStyle name="40% - 4. jelölőszín 2 13" xfId="3188" xr:uid="{DFAB4458-9141-4A53-88FF-C9B921E9355E}"/>
    <cellStyle name="40% - 4. jelölőszín 2 2" xfId="415" xr:uid="{1D8071CB-E4E6-4F8C-9635-1B352AC37195}"/>
    <cellStyle name="40% - 4. jelölőszín 2 2 2" xfId="1741" xr:uid="{D85DBCE4-6385-4EF2-9568-35440C0DB4C7}"/>
    <cellStyle name="40% - 4. jelölőszín 2 2 2 2" xfId="3190" xr:uid="{D4B9A560-98C7-4962-9DED-FE3E0A868610}"/>
    <cellStyle name="40% - 4. jelölőszín 2 2 3" xfId="1742" xr:uid="{0EB02B75-261E-47B8-A300-CFC025121F70}"/>
    <cellStyle name="40% - 4. jelölőszín 2 2 4" xfId="1743" xr:uid="{76BEBC8F-4A33-4D0D-A534-B176E7EE1206}"/>
    <cellStyle name="40% - 4. jelölőszín 2 2 5" xfId="3189" xr:uid="{33597BBC-9802-4210-9B94-FDF3F99F5638}"/>
    <cellStyle name="40% - 4. jelölőszín 2 3" xfId="416" xr:uid="{7814D5F2-5619-4FEA-8F35-2E0D14FDBDB2}"/>
    <cellStyle name="40% - 4. jelölőszín 2 3 2" xfId="1744" xr:uid="{63CFD6EB-3723-46A5-A7EE-F83AD46D76AF}"/>
    <cellStyle name="40% - 4. jelölőszín 2 3 3" xfId="1745" xr:uid="{957DD7FB-EF69-4E80-8D87-3CC778B9AC26}"/>
    <cellStyle name="40% - 4. jelölőszín 2 3 4" xfId="1746" xr:uid="{E4562045-5687-4571-B951-D4199AD5E6D8}"/>
    <cellStyle name="40% - 4. jelölőszín 2 3 5" xfId="3191" xr:uid="{FB04D91D-F07A-4F3A-83C9-BBDDE265A7E4}"/>
    <cellStyle name="40% - 4. jelölőszín 2 4" xfId="417" xr:uid="{6C428DAB-89EE-4821-A2FE-BB3091EBF4F2}"/>
    <cellStyle name="40% - 4. jelölőszín 2 4 2" xfId="1747" xr:uid="{A4A8398D-570E-4E0A-A974-FA3EDC464FEC}"/>
    <cellStyle name="40% - 4. jelölőszín 2 4 3" xfId="1748" xr:uid="{0F4A139E-816E-4D81-80DF-468217C9272A}"/>
    <cellStyle name="40% - 4. jelölőszín 2 4 4" xfId="1749" xr:uid="{ED9CFEBC-3617-4975-BE81-D669548396C3}"/>
    <cellStyle name="40% - 4. jelölőszín 2 4 5" xfId="3192" xr:uid="{03BB1F23-CF0B-48FB-B1C8-E085D5E7045D}"/>
    <cellStyle name="40% - 4. jelölőszín 2 5" xfId="418" xr:uid="{8C39DB64-AB7F-48DB-A8A5-C8442B9D9FFE}"/>
    <cellStyle name="40% - 4. jelölőszín 2 5 2" xfId="1750" xr:uid="{A852AEDE-A8F0-49DD-8CF3-41DB0689DC6B}"/>
    <cellStyle name="40% - 4. jelölőszín 2 5 3" xfId="1751" xr:uid="{EC44DF2A-7C42-4292-8CDA-AA90634BEE9C}"/>
    <cellStyle name="40% - 4. jelölőszín 2 5 4" xfId="1752" xr:uid="{048573B9-F1D0-4813-886B-8EC4F336CDEE}"/>
    <cellStyle name="40% - 4. jelölőszín 2 6" xfId="419" xr:uid="{B50EF982-8007-485C-9CFA-EF76E34AD0C8}"/>
    <cellStyle name="40% - 4. jelölőszín 2 6 2" xfId="1753" xr:uid="{B9CB9852-4BAF-4881-94D7-AA9BFA6D2A11}"/>
    <cellStyle name="40% - 4. jelölőszín 2 6 3" xfId="1754" xr:uid="{8371171E-D570-49C8-8D52-E911842A36EA}"/>
    <cellStyle name="40% - 4. jelölőszín 2 6 4" xfId="1755" xr:uid="{293DF7DC-618F-4F02-BFAD-C09542B7331C}"/>
    <cellStyle name="40% - 4. jelölőszín 2 7" xfId="420" xr:uid="{EC73DD6E-702E-461E-A34D-24DBAC2D4A28}"/>
    <cellStyle name="40% - 4. jelölőszín 2 7 2" xfId="1756" xr:uid="{102D7EC0-8BA0-4371-B379-701ACCFC35A9}"/>
    <cellStyle name="40% - 4. jelölőszín 2 7 3" xfId="1757" xr:uid="{DEFBB46B-5927-4317-B410-3A09AE81FB70}"/>
    <cellStyle name="40% - 4. jelölőszín 2 7 4" xfId="1758" xr:uid="{C5B28A96-943D-465F-B40B-82B5EB19F12A}"/>
    <cellStyle name="40% - 4. jelölőszín 2 8" xfId="1759" xr:uid="{354F9BEB-C42B-4EB0-AE6C-383C9FB79D42}"/>
    <cellStyle name="40% - 4. jelölőszín 2 9" xfId="1760" xr:uid="{88D92090-DB9A-4C45-8DB0-B6D441C01DA6}"/>
    <cellStyle name="40% - 4. jelölőszín 2_02 BV _2009_jan15" xfId="1761" xr:uid="{650AFC4F-06C3-4742-9368-9BB8A4B52075}"/>
    <cellStyle name="40% - 4. jelölőszín 20" xfId="3193" xr:uid="{1A377665-446F-44E5-8EA8-9B67B668F286}"/>
    <cellStyle name="40% - 4. jelölőszín 20 2" xfId="3194" xr:uid="{4B1DF2B4-AAC9-48B3-AC44-FE12355CF085}"/>
    <cellStyle name="40% - 4. jelölőszín 21" xfId="3195" xr:uid="{6905703D-0EA9-46A8-A438-8F04C5936EA2}"/>
    <cellStyle name="40% - 4. jelölőszín 21 2" xfId="3196" xr:uid="{EC2651DD-F6A4-4FE6-8ABB-ACA0E249FDCD}"/>
    <cellStyle name="40% - 4. jelölőszín 22" xfId="3197" xr:uid="{A505DAE9-132D-4BBB-895F-4EB0FA8CA6AA}"/>
    <cellStyle name="40% - 4. jelölőszín 22 2" xfId="3198" xr:uid="{03274419-0E06-47BE-B313-C3F6C67B8284}"/>
    <cellStyle name="40% - 4. jelölőszín 23" xfId="3199" xr:uid="{B8934E81-9C40-45EE-8BCE-1FDF8A728FFB}"/>
    <cellStyle name="40% - 4. jelölőszín 23 2" xfId="3200" xr:uid="{2CE0EA28-8A7C-4C8F-83DE-93A0E818881D}"/>
    <cellStyle name="40% - 4. jelölőszín 24" xfId="3201" xr:uid="{69110692-B335-4EBE-ACE8-359566EF6377}"/>
    <cellStyle name="40% - 4. jelölőszín 24 2" xfId="3202" xr:uid="{286D32B8-45A7-4F33-8EF9-5DE833A12825}"/>
    <cellStyle name="40% - 4. jelölőszín 25" xfId="3203" xr:uid="{0A884C53-D84A-49D8-A6EA-1B2734BE79E4}"/>
    <cellStyle name="40% - 4. jelölőszín 26" xfId="3204" xr:uid="{1EADAB1F-6CD0-4F92-9C34-C80C9474839F}"/>
    <cellStyle name="40% - 4. jelölőszín 27" xfId="3205" xr:uid="{C753D40C-EF8C-498E-AB05-110640954EEB}"/>
    <cellStyle name="40% - 4. jelölőszín 28" xfId="3206" xr:uid="{942E027E-0234-4F0D-BBB7-32DB046E3611}"/>
    <cellStyle name="40% - 4. jelölőszín 29" xfId="3207" xr:uid="{6640D6F1-00C8-4F46-BE57-529221353653}"/>
    <cellStyle name="40% - 4. jelölőszín 3" xfId="421" xr:uid="{D1A5D645-3958-4058-B346-804C342A4277}"/>
    <cellStyle name="40% - 4. jelölőszín 3 10" xfId="3208" xr:uid="{E4C00658-64E0-42E0-85B3-55950574DAF7}"/>
    <cellStyle name="40% - 4. jelölőszín 3 2" xfId="422" xr:uid="{F3E8CC6A-BA21-4C0E-A8CF-1ACB871DB7E6}"/>
    <cellStyle name="40% - 4. jelölőszín 3 2 2" xfId="1762" xr:uid="{90A194EE-82AC-49AA-A755-8B3788B7DF3C}"/>
    <cellStyle name="40% - 4. jelölőszín 3 2 2 2" xfId="3210" xr:uid="{B22FECA8-5AAA-43A4-898B-49BB5CBBBE8D}"/>
    <cellStyle name="40% - 4. jelölőszín 3 2 3" xfId="1763" xr:uid="{532CC894-421D-4466-A661-7A8BA58B1DAE}"/>
    <cellStyle name="40% - 4. jelölőszín 3 2 4" xfId="1764" xr:uid="{77BB36F1-A400-4310-BEB7-16C41148B027}"/>
    <cellStyle name="40% - 4. jelölőszín 3 2 5" xfId="3209" xr:uid="{C94951AC-FE30-4AD9-A7F8-8892C43B9B86}"/>
    <cellStyle name="40% - 4. jelölőszín 3 3" xfId="423" xr:uid="{67559EFD-E8AB-4CBE-A658-CFD7FE3EAA6B}"/>
    <cellStyle name="40% - 4. jelölőszín 3 3 2" xfId="1765" xr:uid="{F0F4AE9A-1125-4CA0-92E7-B479EA3444D6}"/>
    <cellStyle name="40% - 4. jelölőszín 3 3 3" xfId="1766" xr:uid="{4313F413-FB92-481F-940D-3809789EB5C4}"/>
    <cellStyle name="40% - 4. jelölőszín 3 3 4" xfId="1767" xr:uid="{4C9E550C-7180-4399-BAB4-B01BAC72B072}"/>
    <cellStyle name="40% - 4. jelölőszín 3 3 5" xfId="3211" xr:uid="{B2F23AC7-6F21-4B74-BA42-68BAE235BFF7}"/>
    <cellStyle name="40% - 4. jelölőszín 3 4" xfId="424" xr:uid="{80AF52EC-F2CB-41C8-8E6C-4E1D820B2753}"/>
    <cellStyle name="40% - 4. jelölőszín 3 4 2" xfId="1768" xr:uid="{D596E191-7085-4E59-B85A-C3E87303F895}"/>
    <cellStyle name="40% - 4. jelölőszín 3 4 3" xfId="1769" xr:uid="{7B8331A8-DDFA-4E2A-87F1-05A6B989055C}"/>
    <cellStyle name="40% - 4. jelölőszín 3 4 4" xfId="1770" xr:uid="{D2CF3C98-CC59-4967-ACEC-1C27110D17F3}"/>
    <cellStyle name="40% - 4. jelölőszín 3 5" xfId="425" xr:uid="{5BE9A403-AB97-4B79-9997-D19B4F98BD17}"/>
    <cellStyle name="40% - 4. jelölőszín 3 5 2" xfId="1771" xr:uid="{890ADFF9-9340-4213-9852-184B909BAF8C}"/>
    <cellStyle name="40% - 4. jelölőszín 3 5 3" xfId="1772" xr:uid="{4AB51E66-50A5-419E-9C3D-EB9682BB1231}"/>
    <cellStyle name="40% - 4. jelölőszín 3 5 4" xfId="1773" xr:uid="{4C2CCF07-D30E-49B7-B8CF-064D47647F5B}"/>
    <cellStyle name="40% - 4. jelölőszín 3 6" xfId="426" xr:uid="{833DB35B-719C-4179-8DE8-64F7FD9A6F21}"/>
    <cellStyle name="40% - 4. jelölőszín 3 6 2" xfId="1774" xr:uid="{8236298B-E399-4070-A040-7785C7FAC2EC}"/>
    <cellStyle name="40% - 4. jelölőszín 3 6 3" xfId="1775" xr:uid="{D87B36EF-51D1-4551-94E4-9A6EEAD80838}"/>
    <cellStyle name="40% - 4. jelölőszín 3 6 4" xfId="1776" xr:uid="{557428BD-5C54-40D6-BF18-FAFD4EEB59AE}"/>
    <cellStyle name="40% - 4. jelölőszín 3 7" xfId="1777" xr:uid="{7214D7C3-A4C9-4DD8-AD3B-A80AE027F600}"/>
    <cellStyle name="40% - 4. jelölőszín 3 8" xfId="1778" xr:uid="{F604314D-9B10-42B4-95DE-4EA259C8155D}"/>
    <cellStyle name="40% - 4. jelölőszín 3 9" xfId="1779" xr:uid="{63B81A72-F4F9-4FB3-A81F-31C09623D6E1}"/>
    <cellStyle name="40% - 4. jelölőszín 3_02 BV _2009_jan15" xfId="1780" xr:uid="{2F711037-6BFB-47B9-9749-F655A107D86B}"/>
    <cellStyle name="40% - 4. jelölőszín 30" xfId="3212" xr:uid="{171C0F78-15B6-4FB0-9E44-4F349B730FF9}"/>
    <cellStyle name="40% - 4. jelölőszín 31" xfId="3213" xr:uid="{898F8BCA-9AFA-45C3-A060-543FE173F1C3}"/>
    <cellStyle name="40% - 4. jelölőszín 32" xfId="3214" xr:uid="{8592A690-7EE6-49EF-A776-2D43B34C58D9}"/>
    <cellStyle name="40% - 4. jelölőszín 33" xfId="3215" xr:uid="{8D68B743-D72C-4581-BA9E-599A2FAC2FAA}"/>
    <cellStyle name="40% - 4. jelölőszín 34" xfId="3216" xr:uid="{24A6845C-AE50-431F-A2C9-2B57D686BC81}"/>
    <cellStyle name="40% - 4. jelölőszín 35" xfId="3217" xr:uid="{F2D05A6F-BED3-478B-BC0A-836DCF021EDF}"/>
    <cellStyle name="40% - 4. jelölőszín 36" xfId="3218" xr:uid="{6122E848-B383-44F7-9122-7ADCB896A3D8}"/>
    <cellStyle name="40% - 4. jelölőszín 37" xfId="3219" xr:uid="{8BC1A255-D0CC-4EBF-91F7-7E686D6F61C2}"/>
    <cellStyle name="40% - 4. jelölőszín 4" xfId="427" xr:uid="{93BF5811-48A3-4104-966C-C9D68BB3F0F6}"/>
    <cellStyle name="40% - 4. jelölőszín 4 10" xfId="3220" xr:uid="{E900D64D-87A1-444C-BE02-24366F48604E}"/>
    <cellStyle name="40% - 4. jelölőszín 4 2" xfId="428" xr:uid="{F19CA761-E76A-4A38-83FA-2EB393536681}"/>
    <cellStyle name="40% - 4. jelölőszín 4 2 2" xfId="1781" xr:uid="{73CC37C8-FDB8-4AED-88A0-1B3652C791DF}"/>
    <cellStyle name="40% - 4. jelölőszín 4 2 2 2" xfId="3222" xr:uid="{74A9B608-63F4-450A-B5A6-B087CAA13CD6}"/>
    <cellStyle name="40% - 4. jelölőszín 4 2 3" xfId="1782" xr:uid="{08A876FF-83C4-4D25-BBE7-339125E56375}"/>
    <cellStyle name="40% - 4. jelölőszín 4 2 4" xfId="1783" xr:uid="{7BD81C12-5E77-4954-8538-3105BF1F510B}"/>
    <cellStyle name="40% - 4. jelölőszín 4 2 5" xfId="3221" xr:uid="{B628F83B-79D6-4DB8-BDF3-4A914639649B}"/>
    <cellStyle name="40% - 4. jelölőszín 4 3" xfId="429" xr:uid="{122541D9-9C98-4781-978F-20A2D365757D}"/>
    <cellStyle name="40% - 4. jelölőszín 4 3 2" xfId="1784" xr:uid="{0E3868D1-C90E-46A5-8A88-CE1A32874717}"/>
    <cellStyle name="40% - 4. jelölőszín 4 3 3" xfId="1785" xr:uid="{6661411F-0E1E-4805-B3A6-06D4C98A20DD}"/>
    <cellStyle name="40% - 4. jelölőszín 4 3 4" xfId="1786" xr:uid="{270E34CF-F087-4F8C-82C0-4E8AB5683684}"/>
    <cellStyle name="40% - 4. jelölőszín 4 3 5" xfId="3223" xr:uid="{67BEB847-0288-4F91-A979-53BD16DF7DE3}"/>
    <cellStyle name="40% - 4. jelölőszín 4 4" xfId="430" xr:uid="{2309C206-C781-468E-95FE-AD8A207BB581}"/>
    <cellStyle name="40% - 4. jelölőszín 4 4 2" xfId="1787" xr:uid="{4D368F64-248A-4E4F-9529-EA8AE20ADBE6}"/>
    <cellStyle name="40% - 4. jelölőszín 4 4 3" xfId="1788" xr:uid="{F6BAB019-82AC-4AA5-BFEF-278A2BB6F487}"/>
    <cellStyle name="40% - 4. jelölőszín 4 4 4" xfId="1789" xr:uid="{BC07C445-23F8-4038-B7CB-3A45C143E058}"/>
    <cellStyle name="40% - 4. jelölőszín 4 5" xfId="431" xr:uid="{468C4B44-D910-41D6-B39E-E2C481B7ED0E}"/>
    <cellStyle name="40% - 4. jelölőszín 4 5 2" xfId="1790" xr:uid="{C971B4A4-A1A3-4342-9CC6-8854C52B8C08}"/>
    <cellStyle name="40% - 4. jelölőszín 4 5 3" xfId="1791" xr:uid="{8126AEF7-83CB-4A93-B6B3-3FDF6A414DB1}"/>
    <cellStyle name="40% - 4. jelölőszín 4 5 4" xfId="1792" xr:uid="{44F8254E-5EE5-4FF9-A33F-C7105DC6E120}"/>
    <cellStyle name="40% - 4. jelölőszín 4 6" xfId="432" xr:uid="{D34ADA57-9DA2-4250-BC86-95436168297F}"/>
    <cellStyle name="40% - 4. jelölőszín 4 6 2" xfId="1793" xr:uid="{102AF6B8-051B-4D18-88FD-2D0CB1B467CF}"/>
    <cellStyle name="40% - 4. jelölőszín 4 6 3" xfId="1794" xr:uid="{12FDC24E-8633-47C3-B120-1E21DB84804A}"/>
    <cellStyle name="40% - 4. jelölőszín 4 6 4" xfId="1795" xr:uid="{CB31BBEA-A782-4AF7-B55E-0D52D9BAFD2E}"/>
    <cellStyle name="40% - 4. jelölőszín 4 7" xfId="1796" xr:uid="{1D620D11-E2EB-45DD-87D0-F11E41243976}"/>
    <cellStyle name="40% - 4. jelölőszín 4 8" xfId="1797" xr:uid="{5599EEAE-FAC6-4E5E-B46D-27C90AA0EF17}"/>
    <cellStyle name="40% - 4. jelölőszín 4 9" xfId="1798" xr:uid="{0CFCD7EA-A504-44AF-975D-1B9747574113}"/>
    <cellStyle name="40% - 4. jelölőszín 4_02 BV _2009_jan15" xfId="1799" xr:uid="{6B29ADBD-E762-41A1-8861-759D589E4D14}"/>
    <cellStyle name="40% - 4. jelölőszín 5" xfId="433" xr:uid="{344B2736-BCFC-4C23-A36D-CC96A426A011}"/>
    <cellStyle name="40% - 4. jelölőszín 5 2" xfId="1800" xr:uid="{9612C334-B420-4BB9-BFE1-9EE2A28319AB}"/>
    <cellStyle name="40% - 4. jelölőszín 5 2 2" xfId="3226" xr:uid="{671C715E-3018-4DE5-8B23-BF508A89068C}"/>
    <cellStyle name="40% - 4. jelölőszín 5 2 3" xfId="3225" xr:uid="{0F13C168-B39D-489E-ACDA-F37E7A7611B6}"/>
    <cellStyle name="40% - 4. jelölőszín 5 3" xfId="1801" xr:uid="{CF163F71-EF9C-432B-A573-2FB7267EB7F5}"/>
    <cellStyle name="40% - 4. jelölőszín 5 3 2" xfId="3227" xr:uid="{23B7696D-3059-49F2-8D14-A8D4893CB3EB}"/>
    <cellStyle name="40% - 4. jelölőszín 5 4" xfId="1802" xr:uid="{6345290D-0755-47F0-B709-19FCF21530F7}"/>
    <cellStyle name="40% - 4. jelölőszín 5 5" xfId="3224" xr:uid="{52030A5D-E651-4B0C-9B52-4CC751C910CA}"/>
    <cellStyle name="40% - 4. jelölőszín 6" xfId="434" xr:uid="{D98D1A16-854F-4CC5-8AEC-DE5937C4AD4C}"/>
    <cellStyle name="40% - 4. jelölőszín 6 2" xfId="1803" xr:uid="{8CB88CFD-4E41-40AA-82E7-FD226DFC0CBC}"/>
    <cellStyle name="40% - 4. jelölőszín 6 2 2" xfId="3230" xr:uid="{6D29218E-4B78-4F0A-91E4-632C45247F37}"/>
    <cellStyle name="40% - 4. jelölőszín 6 2 3" xfId="3229" xr:uid="{54F786FE-929F-4B44-8743-279F586ED5A7}"/>
    <cellStyle name="40% - 4. jelölőszín 6 3" xfId="1804" xr:uid="{AB6F1787-7E4F-4C5F-84B9-08975C4089F0}"/>
    <cellStyle name="40% - 4. jelölőszín 6 3 2" xfId="3231" xr:uid="{3B35374A-4C2B-4FD1-81F9-09B1B394C605}"/>
    <cellStyle name="40% - 4. jelölőszín 6 4" xfId="1805" xr:uid="{4DA4E7F1-E171-4FEE-8E64-30423153BC04}"/>
    <cellStyle name="40% - 4. jelölőszín 6 5" xfId="3228" xr:uid="{CDF9572E-D1EB-4236-98DE-46F84B5B1AEE}"/>
    <cellStyle name="40% - 4. jelölőszín 7" xfId="435" xr:uid="{48787692-2680-4F96-9552-49F27FC919A2}"/>
    <cellStyle name="40% - 4. jelölőszín 7 2" xfId="1806" xr:uid="{7ECED8AC-4D2B-45EB-BBA4-D2AC10B28DD2}"/>
    <cellStyle name="40% - 4. jelölőszín 7 2 2" xfId="3234" xr:uid="{B0E04D56-7B42-4266-91BF-14ABEBFE4B26}"/>
    <cellStyle name="40% - 4. jelölőszín 7 2 3" xfId="3233" xr:uid="{F872523D-3881-404C-A62D-C3628B1F1BD7}"/>
    <cellStyle name="40% - 4. jelölőszín 7 3" xfId="1807" xr:uid="{D37245C5-45FE-410C-B7CF-DEDF7AB398EF}"/>
    <cellStyle name="40% - 4. jelölőszín 7 3 2" xfId="3235" xr:uid="{1AB737C2-9BAE-4FDC-9796-CE360C1FD077}"/>
    <cellStyle name="40% - 4. jelölőszín 7 4" xfId="1808" xr:uid="{CFAD9E32-4417-48C1-9E41-7B28900A6CDD}"/>
    <cellStyle name="40% - 4. jelölőszín 7 5" xfId="3232" xr:uid="{E99A04B7-5D42-4C0A-8EBB-15CBD276EC69}"/>
    <cellStyle name="40% - 4. jelölőszín 8" xfId="436" xr:uid="{A1783095-C72C-4A46-832B-0F6980AB36E6}"/>
    <cellStyle name="40% - 4. jelölőszín 8 2" xfId="1809" xr:uid="{C310B953-7698-41E4-BA2D-CE07B608F967}"/>
    <cellStyle name="40% - 4. jelölőszín 8 2 2" xfId="3238" xr:uid="{21FEAF6F-CDD3-4B58-BD49-F7FDD4278171}"/>
    <cellStyle name="40% - 4. jelölőszín 8 2 3" xfId="3237" xr:uid="{A638037C-F09E-412F-A10A-CA98D3C089A6}"/>
    <cellStyle name="40% - 4. jelölőszín 8 3" xfId="1810" xr:uid="{3D192663-210D-4006-899E-EA5E3FA41539}"/>
    <cellStyle name="40% - 4. jelölőszín 8 3 2" xfId="3239" xr:uid="{594098A7-B46B-481F-988D-F15C5C5F53FC}"/>
    <cellStyle name="40% - 4. jelölőszín 8 4" xfId="1811" xr:uid="{9B0EB150-73D5-4497-A906-C01C8F0542EB}"/>
    <cellStyle name="40% - 4. jelölőszín 8 5" xfId="3236" xr:uid="{611D3ECD-09D2-4C03-BB1F-752EC83C90B4}"/>
    <cellStyle name="40% - 4. jelölőszín 9" xfId="437" xr:uid="{5A2500D2-D3D0-43D7-8DAA-14D2C71CFA92}"/>
    <cellStyle name="40% - 4. jelölőszín 9 2" xfId="1812" xr:uid="{A431EDBE-9E1F-433C-A60E-8AD572FC1946}"/>
    <cellStyle name="40% - 4. jelölőszín 9 2 2" xfId="3241" xr:uid="{4DF81C54-7A3F-441C-A906-53673407355E}"/>
    <cellStyle name="40% - 4. jelölőszín 9 3" xfId="1813" xr:uid="{BC8E14E6-2B51-4373-8316-CBCB4754FFE5}"/>
    <cellStyle name="40% - 4. jelölőszín 9 4" xfId="1814" xr:uid="{7131CA3D-2F15-4963-BA51-DE10D6733BF9}"/>
    <cellStyle name="40% - 4. jelölőszín 9 5" xfId="3240" xr:uid="{18CF0DF2-AB97-4F89-BB1B-14E25C830790}"/>
    <cellStyle name="40% - 5. jelölőszín 10" xfId="438" xr:uid="{B34A1D1E-9B83-4F9C-A072-B049550E5D5A}"/>
    <cellStyle name="40% - 5. jelölőszín 10 2" xfId="1815" xr:uid="{7D5822B8-300D-4BE7-8F9E-77156FB9E76A}"/>
    <cellStyle name="40% - 5. jelölőszín 10 2 2" xfId="3243" xr:uid="{5FBF03CA-9873-4A75-B913-E9077D5A0C9E}"/>
    <cellStyle name="40% - 5. jelölőszín 10 3" xfId="1816" xr:uid="{93CBDD35-6B98-44C5-BC50-434C4348A08D}"/>
    <cellStyle name="40% - 5. jelölőszín 10 4" xfId="1817" xr:uid="{D272ABAC-525F-4059-BFB8-EAECA3B6D88E}"/>
    <cellStyle name="40% - 5. jelölőszín 10 5" xfId="3242" xr:uid="{3E3344ED-3644-4314-8CD1-70B5DA82CFE6}"/>
    <cellStyle name="40% - 5. jelölőszín 11" xfId="439" xr:uid="{35568113-1B03-4D8C-9E47-A7E6D7333840}"/>
    <cellStyle name="40% - 5. jelölőszín 11 2" xfId="1818" xr:uid="{23ABD45E-7B8D-48BC-90CD-4C356C5C9998}"/>
    <cellStyle name="40% - 5. jelölőszín 11 2 2" xfId="3245" xr:uid="{0877EEF1-7B23-4C90-9D68-1857BBEF37DF}"/>
    <cellStyle name="40% - 5. jelölőszín 11 3" xfId="1819" xr:uid="{184F9C6A-AFFB-4635-845E-976E1AB21A69}"/>
    <cellStyle name="40% - 5. jelölőszín 11 4" xfId="1820" xr:uid="{A14E3EB3-29FD-4704-A006-523CA9953E32}"/>
    <cellStyle name="40% - 5. jelölőszín 11 5" xfId="3244" xr:uid="{C09EE341-9C09-4961-82E1-7131886E1425}"/>
    <cellStyle name="40% - 5. jelölőszín 12" xfId="440" xr:uid="{2A1B9DCC-E0F1-4730-8D3A-4EF955836694}"/>
    <cellStyle name="40% - 5. jelölőszín 12 2" xfId="1821" xr:uid="{E1EC2C4E-84BF-42AA-ABD4-54770F89179A}"/>
    <cellStyle name="40% - 5. jelölőszín 12 2 2" xfId="3247" xr:uid="{D8E3BF6D-63C6-4CD1-9F06-936F20FEA5C2}"/>
    <cellStyle name="40% - 5. jelölőszín 12 3" xfId="1822" xr:uid="{11A1FE86-27B7-4A4E-9288-310AACDA7863}"/>
    <cellStyle name="40% - 5. jelölőszín 12 4" xfId="3246" xr:uid="{EDBD0C94-7B50-48E1-B963-6C25D966672A}"/>
    <cellStyle name="40% - 5. jelölőszín 13" xfId="3248" xr:uid="{460AAC3C-5518-4D87-8634-E7F2C5976147}"/>
    <cellStyle name="40% - 5. jelölőszín 13 2" xfId="3249" xr:uid="{7D2C3E94-112B-4D36-8F57-51F3FF658773}"/>
    <cellStyle name="40% - 5. jelölőszín 14" xfId="3250" xr:uid="{1225F28B-6E35-498E-B8D4-E77CA4E4C58C}"/>
    <cellStyle name="40% - 5. jelölőszín 14 2" xfId="3251" xr:uid="{8BA94FE6-63DB-4DC5-8DCC-330653FC21C5}"/>
    <cellStyle name="40% - 5. jelölőszín 15" xfId="3252" xr:uid="{3A73DA95-1B83-4753-9C22-C13C1EFC922B}"/>
    <cellStyle name="40% - 5. jelölőszín 15 2" xfId="3253" xr:uid="{B1A29161-22E6-49FD-AE2B-C15E39641DC7}"/>
    <cellStyle name="40% - 5. jelölőszín 16" xfId="3254" xr:uid="{DDDF4A86-52D3-417A-BA71-8D32A3B012BB}"/>
    <cellStyle name="40% - 5. jelölőszín 16 2" xfId="3255" xr:uid="{807A4196-120D-4E21-BE11-57D0386DA89E}"/>
    <cellStyle name="40% - 5. jelölőszín 17" xfId="3256" xr:uid="{377141EA-2723-4AF8-A5E1-2A5FAC62E29F}"/>
    <cellStyle name="40% - 5. jelölőszín 17 2" xfId="3257" xr:uid="{9978B600-94FD-4704-9984-FB958607042C}"/>
    <cellStyle name="40% - 5. jelölőszín 18" xfId="3258" xr:uid="{389A0BFD-BED2-492D-AEBD-90F1457FCD94}"/>
    <cellStyle name="40% - 5. jelölőszín 18 2" xfId="3259" xr:uid="{D9F573DA-A2C9-49A3-B6CA-CEB75DB33CF6}"/>
    <cellStyle name="40% - 5. jelölőszín 19" xfId="3260" xr:uid="{36313BF5-CF5B-4023-B623-26E528D9810B}"/>
    <cellStyle name="40% - 5. jelölőszín 19 2" xfId="3261" xr:uid="{A39135A4-65C5-47CA-BE1F-479943BB6E89}"/>
    <cellStyle name="40% - 5. jelölőszín 2" xfId="40" xr:uid="{E369E16F-D374-4801-B3B9-363312949348}"/>
    <cellStyle name="40% - 5. jelölőszín 2 10" xfId="1823" xr:uid="{D446DD1C-BBF6-4E86-8684-AC741F3DB59C}"/>
    <cellStyle name="40% - 5. jelölőszín 2 11" xfId="1824" xr:uid="{4EB92065-5FDE-4D0B-B18E-F3C4DF9A282C}"/>
    <cellStyle name="40% - 5. jelölőszín 2 12" xfId="1825" xr:uid="{40E4119C-4620-4423-8B91-A460946781CA}"/>
    <cellStyle name="40% - 5. jelölőszín 2 13" xfId="3262" xr:uid="{34ABEDBC-755D-48CA-8306-2B8667EB19D2}"/>
    <cellStyle name="40% - 5. jelölőszín 2 2" xfId="441" xr:uid="{73F56FAF-4318-4584-91CE-E05B8E94F286}"/>
    <cellStyle name="40% - 5. jelölőszín 2 2 2" xfId="1826" xr:uid="{8C70CB82-747E-4627-BF05-426B37EAFAD0}"/>
    <cellStyle name="40% - 5. jelölőszín 2 2 2 2" xfId="3264" xr:uid="{46716135-80C1-4380-9CA3-D711CD5877BC}"/>
    <cellStyle name="40% - 5. jelölőszín 2 2 3" xfId="1827" xr:uid="{D5175277-4A17-4251-B232-D1F625AFA5EB}"/>
    <cellStyle name="40% - 5. jelölőszín 2 2 4" xfId="1828" xr:uid="{BCBD871D-7C29-476C-A751-9A1AE403F48B}"/>
    <cellStyle name="40% - 5. jelölőszín 2 2 5" xfId="3263" xr:uid="{4C39A5AC-8BC8-40F7-B626-48BC35B62059}"/>
    <cellStyle name="40% - 5. jelölőszín 2 3" xfId="442" xr:uid="{00FFDC39-F658-4936-8A81-56BB51BCCCCD}"/>
    <cellStyle name="40% - 5. jelölőszín 2 3 2" xfId="1829" xr:uid="{612C981F-652F-4894-BF40-5845E3780D4F}"/>
    <cellStyle name="40% - 5. jelölőszín 2 3 3" xfId="1830" xr:uid="{5F80048F-C6A3-4123-A9B5-270492018C53}"/>
    <cellStyle name="40% - 5. jelölőszín 2 3 4" xfId="1831" xr:uid="{37219FF3-EBF9-4881-8782-E83D14029C5D}"/>
    <cellStyle name="40% - 5. jelölőszín 2 3 5" xfId="3265" xr:uid="{AC73C51B-15D4-4F6A-BB1D-B02C285297E1}"/>
    <cellStyle name="40% - 5. jelölőszín 2 4" xfId="443" xr:uid="{58D76EAC-0240-414A-9266-572CF76BF4A1}"/>
    <cellStyle name="40% - 5. jelölőszín 2 4 2" xfId="1832" xr:uid="{90518789-C92A-4CA1-9786-32FD72C5596B}"/>
    <cellStyle name="40% - 5. jelölőszín 2 4 3" xfId="1833" xr:uid="{2AD186AC-76BF-4BEF-B0D0-E4FBF7095DE9}"/>
    <cellStyle name="40% - 5. jelölőszín 2 4 4" xfId="1834" xr:uid="{C1BD2064-AC0C-490D-AFB4-AA19058DC7B1}"/>
    <cellStyle name="40% - 5. jelölőszín 2 4 5" xfId="3266" xr:uid="{A6209AD7-63CD-4109-A602-5FB28EE962EF}"/>
    <cellStyle name="40% - 5. jelölőszín 2 5" xfId="444" xr:uid="{53EE2E85-2B92-469B-A5DA-F1F765943C2A}"/>
    <cellStyle name="40% - 5. jelölőszín 2 5 2" xfId="1835" xr:uid="{FADB47F9-9F86-48E0-8028-FE084FD1659F}"/>
    <cellStyle name="40% - 5. jelölőszín 2 5 3" xfId="1836" xr:uid="{2D293AE6-B625-4E01-BEED-E5A7E18F9A31}"/>
    <cellStyle name="40% - 5. jelölőszín 2 5 4" xfId="1837" xr:uid="{DD5E58B4-40D7-4980-A15B-424309152F0D}"/>
    <cellStyle name="40% - 5. jelölőszín 2 6" xfId="445" xr:uid="{880A49EA-CE12-4C76-BE19-1DDD63ED5106}"/>
    <cellStyle name="40% - 5. jelölőszín 2 6 2" xfId="1838" xr:uid="{7BFF86C8-67EE-47A3-A486-9E99D500C167}"/>
    <cellStyle name="40% - 5. jelölőszín 2 6 3" xfId="1839" xr:uid="{9A3DDDAB-05DF-40A4-9F0D-F503D70B41FD}"/>
    <cellStyle name="40% - 5. jelölőszín 2 6 4" xfId="1840" xr:uid="{29BEA146-D435-4384-A7D5-2C60318DC466}"/>
    <cellStyle name="40% - 5. jelölőszín 2 7" xfId="446" xr:uid="{26242196-A59C-4C02-A64B-00A4FEB4F0CA}"/>
    <cellStyle name="40% - 5. jelölőszín 2 7 2" xfId="1841" xr:uid="{EBB90DDF-688C-4477-8E8A-7584FA20DFDA}"/>
    <cellStyle name="40% - 5. jelölőszín 2 7 3" xfId="1842" xr:uid="{1C0916FC-1C48-4F9E-99DE-93CFBCE26D45}"/>
    <cellStyle name="40% - 5. jelölőszín 2 7 4" xfId="1843" xr:uid="{05D2EC30-C508-43A9-B3ED-4E76406A55A6}"/>
    <cellStyle name="40% - 5. jelölőszín 2 8" xfId="1844" xr:uid="{F66C3B22-DFAD-41DC-96D1-0972AAEADCEC}"/>
    <cellStyle name="40% - 5. jelölőszín 2 9" xfId="1845" xr:uid="{046BB278-5FD0-4898-AFA6-D60F48C84538}"/>
    <cellStyle name="40% - 5. jelölőszín 2_02 BV _2009_jan15" xfId="1846" xr:uid="{2799E5CF-8D89-41ED-AC04-9F0CFBD82C8D}"/>
    <cellStyle name="40% - 5. jelölőszín 20" xfId="3267" xr:uid="{41FDFB62-46AB-416B-B89F-CCC570C4CFDB}"/>
    <cellStyle name="40% - 5. jelölőszín 20 2" xfId="3268" xr:uid="{F3B1010A-061A-446B-BC55-43DAFF81E1F5}"/>
    <cellStyle name="40% - 5. jelölőszín 21" xfId="3269" xr:uid="{F14681FE-9FF1-4984-A347-44802881415D}"/>
    <cellStyle name="40% - 5. jelölőszín 21 2" xfId="3270" xr:uid="{46303290-F8C8-4442-A16C-C73AF7FC305B}"/>
    <cellStyle name="40% - 5. jelölőszín 22" xfId="3271" xr:uid="{A3A655DB-BA85-4BAE-A138-4D46B1C8B792}"/>
    <cellStyle name="40% - 5. jelölőszín 22 2" xfId="3272" xr:uid="{0A0ACEF6-72E8-450F-9681-DD4CCEB60417}"/>
    <cellStyle name="40% - 5. jelölőszín 23" xfId="3273" xr:uid="{FFCE8933-612C-453D-BFF7-BD5179197954}"/>
    <cellStyle name="40% - 5. jelölőszín 23 2" xfId="3274" xr:uid="{F71B0D47-3968-4E1A-B578-1B4204F9F3D0}"/>
    <cellStyle name="40% - 5. jelölőszín 24" xfId="3275" xr:uid="{E1D6A9D8-9F8B-4A1C-9C4F-B0938736F85B}"/>
    <cellStyle name="40% - 5. jelölőszín 24 2" xfId="3276" xr:uid="{578E2403-87CA-4E49-85B5-0574EE1395DB}"/>
    <cellStyle name="40% - 5. jelölőszín 25" xfId="3277" xr:uid="{6D13D52B-D4AF-49C4-8989-77AD4A03FC70}"/>
    <cellStyle name="40% - 5. jelölőszín 26" xfId="3278" xr:uid="{F1823FE0-9CDD-45E5-92B5-CDE5760C33D2}"/>
    <cellStyle name="40% - 5. jelölőszín 27" xfId="3279" xr:uid="{30C1C125-6F7A-400D-AF48-D46191DB07D8}"/>
    <cellStyle name="40% - 5. jelölőszín 28" xfId="3280" xr:uid="{D5EB07FC-DAB6-41C9-8039-EFF9F61574B5}"/>
    <cellStyle name="40% - 5. jelölőszín 29" xfId="3281" xr:uid="{A9BB4BFE-123D-4424-B21C-D860CF4FCA8E}"/>
    <cellStyle name="40% - 5. jelölőszín 3" xfId="447" xr:uid="{14B65146-195C-4CD8-AFFF-B9CFDF68D3DE}"/>
    <cellStyle name="40% - 5. jelölőszín 3 10" xfId="3282" xr:uid="{10A466E5-6028-4EA1-A208-FC4C2249D28E}"/>
    <cellStyle name="40% - 5. jelölőszín 3 2" xfId="448" xr:uid="{11E95969-BF9C-4BC7-84B3-CA8F5558FFF3}"/>
    <cellStyle name="40% - 5. jelölőszín 3 2 2" xfId="1847" xr:uid="{F689B730-34B4-497B-B657-1832668FA80A}"/>
    <cellStyle name="40% - 5. jelölőszín 3 2 2 2" xfId="3284" xr:uid="{E510B61D-8DD6-4586-9FC3-8AE54BDABCB3}"/>
    <cellStyle name="40% - 5. jelölőszín 3 2 3" xfId="1848" xr:uid="{461D1397-4325-4A91-9279-4C492A775393}"/>
    <cellStyle name="40% - 5. jelölőszín 3 2 4" xfId="1849" xr:uid="{25C3AC74-145C-4CD2-9485-5EDDB3BCB7C4}"/>
    <cellStyle name="40% - 5. jelölőszín 3 2 5" xfId="3283" xr:uid="{4A83A229-4236-41B1-B7F3-EDE526E4D439}"/>
    <cellStyle name="40% - 5. jelölőszín 3 3" xfId="449" xr:uid="{98CD02B1-1F6B-4B07-8C8D-5090711C9AE2}"/>
    <cellStyle name="40% - 5. jelölőszín 3 3 2" xfId="1850" xr:uid="{77F2B923-947A-4693-822A-0FF58B5F1FC6}"/>
    <cellStyle name="40% - 5. jelölőszín 3 3 3" xfId="1851" xr:uid="{4CEA78B7-E9CB-4921-A113-A0830045CF9F}"/>
    <cellStyle name="40% - 5. jelölőszín 3 3 4" xfId="1852" xr:uid="{D9C74CFD-43B7-4904-8901-AE8CDB0A518D}"/>
    <cellStyle name="40% - 5. jelölőszín 3 3 5" xfId="3285" xr:uid="{6C51CB33-50D1-4A53-B72C-C9665D27546B}"/>
    <cellStyle name="40% - 5. jelölőszín 3 4" xfId="450" xr:uid="{D3BEBBF4-BE25-4CDF-A059-D95E72D0F99B}"/>
    <cellStyle name="40% - 5. jelölőszín 3 4 2" xfId="1853" xr:uid="{14294874-1C4A-43A2-ACEA-1087FD105599}"/>
    <cellStyle name="40% - 5. jelölőszín 3 4 3" xfId="1854" xr:uid="{89698562-38FF-47FA-B713-ECFF76B0D7C9}"/>
    <cellStyle name="40% - 5. jelölőszín 3 4 4" xfId="1855" xr:uid="{2CCABF35-9C1C-4BAB-A5BB-7D75D2063178}"/>
    <cellStyle name="40% - 5. jelölőszín 3 5" xfId="451" xr:uid="{41B9C1AF-75FB-41AB-BC3E-E37185A528E1}"/>
    <cellStyle name="40% - 5. jelölőszín 3 5 2" xfId="1856" xr:uid="{AE876B68-5736-4E6A-A020-A923AEA468B1}"/>
    <cellStyle name="40% - 5. jelölőszín 3 5 3" xfId="1857" xr:uid="{6C741DA1-3A13-4C01-B2AB-655A88FB1CE3}"/>
    <cellStyle name="40% - 5. jelölőszín 3 5 4" xfId="1858" xr:uid="{BDA33FBE-26AE-4DF0-BD79-308A50D1D041}"/>
    <cellStyle name="40% - 5. jelölőszín 3 6" xfId="452" xr:uid="{6EF9FEEB-9D9A-470A-A744-164C389BCD85}"/>
    <cellStyle name="40% - 5. jelölőszín 3 6 2" xfId="1859" xr:uid="{426845DF-CD48-47AE-AA54-9640D750968B}"/>
    <cellStyle name="40% - 5. jelölőszín 3 6 3" xfId="1860" xr:uid="{2A7D58C4-1CCF-4792-A30B-F94298AD1433}"/>
    <cellStyle name="40% - 5. jelölőszín 3 6 4" xfId="1861" xr:uid="{658AB83D-139A-4C29-9C46-B46A17C032A5}"/>
    <cellStyle name="40% - 5. jelölőszín 3 7" xfId="1862" xr:uid="{30B819C7-E8A7-4C71-9611-6FAB19D9FF39}"/>
    <cellStyle name="40% - 5. jelölőszín 3 8" xfId="1863" xr:uid="{5366F370-077C-45BD-942E-2833FC2DE4FC}"/>
    <cellStyle name="40% - 5. jelölőszín 3 9" xfId="1864" xr:uid="{E58C0717-A8EC-4AC4-BF4E-C4DBC0100F59}"/>
    <cellStyle name="40% - 5. jelölőszín 3_02 BV _2009_jan15" xfId="1865" xr:uid="{D87F399E-955B-476C-B6D2-2B315632C514}"/>
    <cellStyle name="40% - 5. jelölőszín 30" xfId="3286" xr:uid="{A8A5EA58-BA56-4EED-AC5B-9D1B16C2E249}"/>
    <cellStyle name="40% - 5. jelölőszín 31" xfId="3287" xr:uid="{F13C3D4D-8B32-4C21-91ED-F192B55AFA0C}"/>
    <cellStyle name="40% - 5. jelölőszín 32" xfId="3288" xr:uid="{4B57CD8A-FF15-4775-952B-4285DCC9F257}"/>
    <cellStyle name="40% - 5. jelölőszín 33" xfId="3289" xr:uid="{F3286224-C78C-4978-91E6-6746750E6A69}"/>
    <cellStyle name="40% - 5. jelölőszín 34" xfId="3290" xr:uid="{BCA86A7C-EBCA-4D6F-ABB0-2218206FB0AC}"/>
    <cellStyle name="40% - 5. jelölőszín 35" xfId="3291" xr:uid="{B33831A1-59A4-4B79-B436-67A846A536C8}"/>
    <cellStyle name="40% - 5. jelölőszín 36" xfId="3292" xr:uid="{98BCF323-8ABD-4F2B-9C67-75A73BDC4C7D}"/>
    <cellStyle name="40% - 5. jelölőszín 37" xfId="3293" xr:uid="{CAED656C-6440-4243-9EF0-50C5358BD985}"/>
    <cellStyle name="40% - 5. jelölőszín 4" xfId="453" xr:uid="{84F1FC7A-D57C-4CB9-9A35-7B738042AF98}"/>
    <cellStyle name="40% - 5. jelölőszín 4 10" xfId="3294" xr:uid="{920E9D06-9069-45F7-A253-AF09F969B966}"/>
    <cellStyle name="40% - 5. jelölőszín 4 2" xfId="454" xr:uid="{C77B1C54-ADD9-40B6-AEA5-C416F1FEA03B}"/>
    <cellStyle name="40% - 5. jelölőszín 4 2 2" xfId="1866" xr:uid="{648C61A1-261B-4A8D-9FC1-6087953A0E1F}"/>
    <cellStyle name="40% - 5. jelölőszín 4 2 2 2" xfId="3296" xr:uid="{DC8155A5-9975-4E84-AA86-22DF96F7F5EF}"/>
    <cellStyle name="40% - 5. jelölőszín 4 2 3" xfId="1867" xr:uid="{15EB5C8E-219F-4086-920F-1CF91572EC59}"/>
    <cellStyle name="40% - 5. jelölőszín 4 2 4" xfId="1868" xr:uid="{2F55C022-58F8-4D18-BB19-AE511B5B22E5}"/>
    <cellStyle name="40% - 5. jelölőszín 4 2 5" xfId="3295" xr:uid="{08C2F796-909D-4883-B809-4635A96355D4}"/>
    <cellStyle name="40% - 5. jelölőszín 4 3" xfId="455" xr:uid="{E5A174A7-C948-4913-B3BB-2E99CFD72873}"/>
    <cellStyle name="40% - 5. jelölőszín 4 3 2" xfId="1869" xr:uid="{52AD894B-7C6A-48E0-86C5-FE8CEE9A1E47}"/>
    <cellStyle name="40% - 5. jelölőszín 4 3 3" xfId="1870" xr:uid="{008B5256-EC39-43F2-BA3B-738D4D566536}"/>
    <cellStyle name="40% - 5. jelölőszín 4 3 4" xfId="1871" xr:uid="{CB64A737-FBFF-4076-8A84-B0A4F01268F9}"/>
    <cellStyle name="40% - 5. jelölőszín 4 3 5" xfId="3297" xr:uid="{282210B3-35BA-4C69-B582-C4FC0B005B3D}"/>
    <cellStyle name="40% - 5. jelölőszín 4 4" xfId="456" xr:uid="{431AE8EE-9B80-41F3-A974-6FAD83D32726}"/>
    <cellStyle name="40% - 5. jelölőszín 4 4 2" xfId="1872" xr:uid="{E6298CEC-B7F0-4A39-843D-5DDB17C19436}"/>
    <cellStyle name="40% - 5. jelölőszín 4 4 3" xfId="1873" xr:uid="{05BE7F8F-5AD8-4075-86C1-3E6AD0A4EDEF}"/>
    <cellStyle name="40% - 5. jelölőszín 4 4 4" xfId="1874" xr:uid="{7E8005A8-F958-4BDA-8059-0B53E257747E}"/>
    <cellStyle name="40% - 5. jelölőszín 4 5" xfId="457" xr:uid="{3669307F-248E-4D5C-952C-7455BCD46699}"/>
    <cellStyle name="40% - 5. jelölőszín 4 5 2" xfId="1875" xr:uid="{644D94B5-929A-4836-8AC0-5E683FAD0DB2}"/>
    <cellStyle name="40% - 5. jelölőszín 4 5 3" xfId="1876" xr:uid="{9D75B5D3-D388-47F9-AAB2-3E1F0AF64EB5}"/>
    <cellStyle name="40% - 5. jelölőszín 4 5 4" xfId="1877" xr:uid="{F3B0ED5C-D937-419E-A7B6-A06CC68A3BF2}"/>
    <cellStyle name="40% - 5. jelölőszín 4 6" xfId="458" xr:uid="{BF43292F-7952-4376-9A8D-0D8D3CD83644}"/>
    <cellStyle name="40% - 5. jelölőszín 4 6 2" xfId="1878" xr:uid="{C46850FF-2FFF-4802-B3FD-80B1D565F5FD}"/>
    <cellStyle name="40% - 5. jelölőszín 4 6 3" xfId="1879" xr:uid="{8DB8616E-E8A3-4DE5-92E8-19AD1E7FF201}"/>
    <cellStyle name="40% - 5. jelölőszín 4 6 4" xfId="1880" xr:uid="{B3A42765-444E-41B7-9248-51B5ACCE9CEE}"/>
    <cellStyle name="40% - 5. jelölőszín 4 7" xfId="1881" xr:uid="{2C56308B-14D5-4A4A-A215-45ED084FC238}"/>
    <cellStyle name="40% - 5. jelölőszín 4 8" xfId="1882" xr:uid="{79583C4B-F5D3-4A49-8E7C-94E7EABDE4CF}"/>
    <cellStyle name="40% - 5. jelölőszín 4 9" xfId="1883" xr:uid="{94020E6A-BABA-4633-ADAC-A8B04F754BB2}"/>
    <cellStyle name="40% - 5. jelölőszín 4_02 BV _2009_jan15" xfId="1884" xr:uid="{F670132C-6E90-4EC1-9D29-57B051A3BAC2}"/>
    <cellStyle name="40% - 5. jelölőszín 5" xfId="459" xr:uid="{D8F04C64-9E76-4E4D-A0A2-BE024C697DF7}"/>
    <cellStyle name="40% - 5. jelölőszín 5 2" xfId="1885" xr:uid="{C33EEEF1-1266-4F06-8665-F140F929BD05}"/>
    <cellStyle name="40% - 5. jelölőszín 5 2 2" xfId="3300" xr:uid="{FC7A3E29-8316-49BE-BD5D-CA804462BD8D}"/>
    <cellStyle name="40% - 5. jelölőszín 5 2 3" xfId="3299" xr:uid="{E941631F-DFC0-4F54-9907-6A631299979E}"/>
    <cellStyle name="40% - 5. jelölőszín 5 3" xfId="1886" xr:uid="{1242C8B1-33BA-407E-9881-6ED9BA19AE20}"/>
    <cellStyle name="40% - 5. jelölőszín 5 3 2" xfId="3301" xr:uid="{E85F5672-0C89-4251-B5D8-E36D3360E0BB}"/>
    <cellStyle name="40% - 5. jelölőszín 5 4" xfId="1887" xr:uid="{936127E1-9190-4B46-B9E9-14779A7FC535}"/>
    <cellStyle name="40% - 5. jelölőszín 5 5" xfId="3298" xr:uid="{58CC4F21-30D0-4345-9E74-DBD4430838DE}"/>
    <cellStyle name="40% - 5. jelölőszín 6" xfId="460" xr:uid="{1DB60320-79C9-4AE8-AC91-5C05B55B0C31}"/>
    <cellStyle name="40% - 5. jelölőszín 6 2" xfId="1888" xr:uid="{C0CB3EAC-344A-4B8B-9FB4-644F41CF75B5}"/>
    <cellStyle name="40% - 5. jelölőszín 6 2 2" xfId="3304" xr:uid="{33210A1E-7CA0-4C7B-8BB0-5443305C8886}"/>
    <cellStyle name="40% - 5. jelölőszín 6 2 3" xfId="3303" xr:uid="{51BCBBAB-8EFF-4ADD-A4F0-47F7E9C493E2}"/>
    <cellStyle name="40% - 5. jelölőszín 6 3" xfId="1889" xr:uid="{20A350AF-29D7-400C-AE00-561E63A21328}"/>
    <cellStyle name="40% - 5. jelölőszín 6 3 2" xfId="3305" xr:uid="{E4F99307-AE1F-47F7-BDEB-2F1C97CD3BDD}"/>
    <cellStyle name="40% - 5. jelölőszín 6 4" xfId="1890" xr:uid="{6CA9D702-5799-45E4-B2D5-5AA8318F0760}"/>
    <cellStyle name="40% - 5. jelölőszín 6 5" xfId="3302" xr:uid="{2912519A-DD97-4956-87ED-97FD806B8825}"/>
    <cellStyle name="40% - 5. jelölőszín 7" xfId="461" xr:uid="{3AC7B32C-8478-4629-86E2-9BEFDDA330E5}"/>
    <cellStyle name="40% - 5. jelölőszín 7 2" xfId="1891" xr:uid="{C975B7C6-EF57-4B06-809D-4DD0827DB13B}"/>
    <cellStyle name="40% - 5. jelölőszín 7 2 2" xfId="3308" xr:uid="{CA2DC1B1-91A3-4368-9BF9-278706E4CBA4}"/>
    <cellStyle name="40% - 5. jelölőszín 7 2 3" xfId="3307" xr:uid="{D2054A78-9B46-40DD-A358-604356DDFC33}"/>
    <cellStyle name="40% - 5. jelölőszín 7 3" xfId="1892" xr:uid="{816919FD-151B-4A88-83C4-94BE5436CDA4}"/>
    <cellStyle name="40% - 5. jelölőszín 7 3 2" xfId="3309" xr:uid="{69417C23-190A-484B-BB3D-988351B906A2}"/>
    <cellStyle name="40% - 5. jelölőszín 7 4" xfId="1893" xr:uid="{2EB9B580-BF3C-4124-852F-800614B5DE5E}"/>
    <cellStyle name="40% - 5. jelölőszín 7 5" xfId="3306" xr:uid="{F83735B1-AFEB-4AEC-A38A-583BEAEFCEA1}"/>
    <cellStyle name="40% - 5. jelölőszín 8" xfId="462" xr:uid="{F640A80D-4CFB-4BE2-9BF4-6F65C804D410}"/>
    <cellStyle name="40% - 5. jelölőszín 8 2" xfId="1894" xr:uid="{F4BA6577-0198-4BAF-AC0E-464BE9A3C364}"/>
    <cellStyle name="40% - 5. jelölőszín 8 2 2" xfId="3312" xr:uid="{56448870-E4E1-456C-AC36-CEBA4E730AEF}"/>
    <cellStyle name="40% - 5. jelölőszín 8 2 3" xfId="3311" xr:uid="{135AD01A-B006-4886-AA8E-16ECA5222395}"/>
    <cellStyle name="40% - 5. jelölőszín 8 3" xfId="1895" xr:uid="{4D694392-6F72-4358-AF3D-CC4B52AFE383}"/>
    <cellStyle name="40% - 5. jelölőszín 8 3 2" xfId="3313" xr:uid="{13B7D550-1095-4279-A87F-B7B566AD404E}"/>
    <cellStyle name="40% - 5. jelölőszín 8 4" xfId="1896" xr:uid="{AFF7BDD7-48B8-469E-BB6B-57AE68EAA491}"/>
    <cellStyle name="40% - 5. jelölőszín 8 5" xfId="3310" xr:uid="{84687C22-15CA-4C77-8C1C-4F6146DE3C59}"/>
    <cellStyle name="40% - 5. jelölőszín 9" xfId="463" xr:uid="{0FAAA567-2784-4A6D-9511-ACFF3D0650E4}"/>
    <cellStyle name="40% - 5. jelölőszín 9 2" xfId="1897" xr:uid="{6E6E5D26-CC01-4CC7-92CF-180CD2BB4170}"/>
    <cellStyle name="40% - 5. jelölőszín 9 2 2" xfId="3315" xr:uid="{0935B4D1-55C1-4AC2-9F68-71E7AA7FD457}"/>
    <cellStyle name="40% - 5. jelölőszín 9 3" xfId="1898" xr:uid="{F2475993-EC89-4311-B182-60615E28FC3C}"/>
    <cellStyle name="40% - 5. jelölőszín 9 4" xfId="1899" xr:uid="{CC4B0AE3-50F5-43A5-8031-555BEB7F0424}"/>
    <cellStyle name="40% - 5. jelölőszín 9 5" xfId="3314" xr:uid="{77645587-229C-4DDB-ABC8-F909A1762829}"/>
    <cellStyle name="40% - 6. jelölőszín 10" xfId="464" xr:uid="{B29D74FE-678D-4A1A-A536-07BBA306E58A}"/>
    <cellStyle name="40% - 6. jelölőszín 10 2" xfId="1900" xr:uid="{911E43B0-C40C-41BF-B7F1-2CFD43F92CB3}"/>
    <cellStyle name="40% - 6. jelölőszín 10 2 2" xfId="3317" xr:uid="{CB22368C-9673-4FAF-B41C-8A4D09458E32}"/>
    <cellStyle name="40% - 6. jelölőszín 10 3" xfId="1901" xr:uid="{E0B8C7DE-5A2E-4A30-A975-E40815EEE868}"/>
    <cellStyle name="40% - 6. jelölőszín 10 4" xfId="1902" xr:uid="{9DD45786-8D81-4D2C-BE95-DD6539FD4280}"/>
    <cellStyle name="40% - 6. jelölőszín 10 5" xfId="3316" xr:uid="{4B74EF24-A410-439A-8DBD-36E7B91E2701}"/>
    <cellStyle name="40% - 6. jelölőszín 11" xfId="465" xr:uid="{67BC768C-E98E-4CC7-ACD1-8A3832053C21}"/>
    <cellStyle name="40% - 6. jelölőszín 11 2" xfId="1903" xr:uid="{7B64D83D-4C3E-442D-978F-907A786762BF}"/>
    <cellStyle name="40% - 6. jelölőszín 11 2 2" xfId="3319" xr:uid="{F660A88C-198F-4899-974C-C99710509055}"/>
    <cellStyle name="40% - 6. jelölőszín 11 3" xfId="1904" xr:uid="{0D484AF0-46C4-4303-896E-3E0B0BD70BD4}"/>
    <cellStyle name="40% - 6. jelölőszín 11 4" xfId="1905" xr:uid="{7D73DB81-A7FB-46D5-8CB9-8151D3449D47}"/>
    <cellStyle name="40% - 6. jelölőszín 11 5" xfId="3318" xr:uid="{20AC578D-8186-4848-B7D5-278A99243675}"/>
    <cellStyle name="40% - 6. jelölőszín 12" xfId="466" xr:uid="{639474FE-D58A-4E93-BAEB-E2AB87958FD9}"/>
    <cellStyle name="40% - 6. jelölőszín 12 2" xfId="1906" xr:uid="{7A69AF83-2140-4364-97DE-AED849C23647}"/>
    <cellStyle name="40% - 6. jelölőszín 12 2 2" xfId="3321" xr:uid="{7405E733-B9B9-4792-9CF4-D19935916D10}"/>
    <cellStyle name="40% - 6. jelölőszín 12 3" xfId="1907" xr:uid="{43C74173-7BC4-4656-95A3-2606FF434DC9}"/>
    <cellStyle name="40% - 6. jelölőszín 12 4" xfId="3320" xr:uid="{23010B39-71EA-4A78-9760-B9BE050E9493}"/>
    <cellStyle name="40% - 6. jelölőszín 13" xfId="3322" xr:uid="{95A96F38-E222-48F6-BCB2-C761E6352899}"/>
    <cellStyle name="40% - 6. jelölőszín 13 2" xfId="3323" xr:uid="{73861947-10FD-494B-9C33-9206020F6778}"/>
    <cellStyle name="40% - 6. jelölőszín 14" xfId="3324" xr:uid="{0E27CCFB-3359-4782-8C39-029E21B437CD}"/>
    <cellStyle name="40% - 6. jelölőszín 14 2" xfId="3325" xr:uid="{0E684A97-A186-4689-A753-840AC8145CC2}"/>
    <cellStyle name="40% - 6. jelölőszín 15" xfId="3326" xr:uid="{FE4C04B9-C443-46E7-B360-5CE08FEF2A2F}"/>
    <cellStyle name="40% - 6. jelölőszín 15 2" xfId="3327" xr:uid="{3A66B8D5-9685-4612-B3F9-3DB1AE61A79C}"/>
    <cellStyle name="40% - 6. jelölőszín 16" xfId="3328" xr:uid="{4D8A2865-719E-46BC-8753-9353407920F5}"/>
    <cellStyle name="40% - 6. jelölőszín 16 2" xfId="3329" xr:uid="{35D6A572-4E8C-4F51-922D-BD9E863866F4}"/>
    <cellStyle name="40% - 6. jelölőszín 17" xfId="3330" xr:uid="{ECF8CFB2-A60A-47CE-B759-A19B4A67B267}"/>
    <cellStyle name="40% - 6. jelölőszín 17 2" xfId="3331" xr:uid="{EEBE00C0-429A-4D90-BD33-100EE2C58E2F}"/>
    <cellStyle name="40% - 6. jelölőszín 18" xfId="3332" xr:uid="{79D39EEA-FF0F-4BB5-9A0E-95E4565AA6AC}"/>
    <cellStyle name="40% - 6. jelölőszín 18 2" xfId="3333" xr:uid="{72D717D1-F4FA-4618-83A8-0B7695BB194B}"/>
    <cellStyle name="40% - 6. jelölőszín 19" xfId="3334" xr:uid="{AACD348D-FC90-463B-ADAA-F51A82D166A0}"/>
    <cellStyle name="40% - 6. jelölőszín 19 2" xfId="3335" xr:uid="{7466B603-E838-4F0D-B752-8CDB9D528C18}"/>
    <cellStyle name="40% - 6. jelölőszín 2" xfId="41" xr:uid="{DCE4C405-55E7-4571-A612-3970EA6BF48B}"/>
    <cellStyle name="40% - 6. jelölőszín 2 10" xfId="1908" xr:uid="{5BAFB972-C972-4CBC-B177-157CB73F6D38}"/>
    <cellStyle name="40% - 6. jelölőszín 2 11" xfId="1909" xr:uid="{46478E19-8585-4C98-B50E-7B906FBC50A6}"/>
    <cellStyle name="40% - 6. jelölőszín 2 12" xfId="1910" xr:uid="{F7A9462C-92F7-4464-B6CE-FA707D3C4030}"/>
    <cellStyle name="40% - 6. jelölőszín 2 13" xfId="3336" xr:uid="{17121281-C85E-4111-9002-EC635A0A7B9E}"/>
    <cellStyle name="40% - 6. jelölőszín 2 2" xfId="467" xr:uid="{F2CAA1A6-A22F-4FF4-8C56-E8B88554106E}"/>
    <cellStyle name="40% - 6. jelölőszín 2 2 2" xfId="1911" xr:uid="{94938E97-AFB7-4442-9584-17A7B5D9B5E0}"/>
    <cellStyle name="40% - 6. jelölőszín 2 2 2 2" xfId="3338" xr:uid="{D01E6F9D-3FEB-4134-BAB2-4732BB1E14B0}"/>
    <cellStyle name="40% - 6. jelölőszín 2 2 3" xfId="1912" xr:uid="{F7E176E9-3A2B-4F04-9FD5-4B2503721E4E}"/>
    <cellStyle name="40% - 6. jelölőszín 2 2 4" xfId="1913" xr:uid="{3AE3F1E5-9287-4E48-9C0D-8D788A0C7C13}"/>
    <cellStyle name="40% - 6. jelölőszín 2 2 5" xfId="3337" xr:uid="{F88E2F8A-DFED-411E-9624-4B16907AB480}"/>
    <cellStyle name="40% - 6. jelölőszín 2 3" xfId="468" xr:uid="{705EE686-C844-40A7-B200-C7A133F43013}"/>
    <cellStyle name="40% - 6. jelölőszín 2 3 2" xfId="1914" xr:uid="{6FA9C8E2-0E37-4246-B07F-E7E25CF793F4}"/>
    <cellStyle name="40% - 6. jelölőszín 2 3 3" xfId="1915" xr:uid="{94E080FA-42C7-4F36-9863-F7EE36D56F5B}"/>
    <cellStyle name="40% - 6. jelölőszín 2 3 4" xfId="1916" xr:uid="{FFF963B2-C1FE-4087-8B6B-32BACCFD8166}"/>
    <cellStyle name="40% - 6. jelölőszín 2 3 5" xfId="3339" xr:uid="{214B1D47-6E0F-415F-8BF8-AAA85FCAEBD7}"/>
    <cellStyle name="40% - 6. jelölőszín 2 4" xfId="469" xr:uid="{0CEC8015-46BD-4E80-A231-7BE6D0B267E6}"/>
    <cellStyle name="40% - 6. jelölőszín 2 4 2" xfId="1917" xr:uid="{6253B39C-CD5A-4AC1-A7C7-3AB284B8AC87}"/>
    <cellStyle name="40% - 6. jelölőszín 2 4 3" xfId="1918" xr:uid="{A92AA427-2A49-4A37-9EC3-92D370733537}"/>
    <cellStyle name="40% - 6. jelölőszín 2 4 4" xfId="1919" xr:uid="{2A1D91D4-1BDF-4999-9C03-DF31A244FF80}"/>
    <cellStyle name="40% - 6. jelölőszín 2 4 5" xfId="3340" xr:uid="{B699885A-403B-487C-B84D-720B88080A60}"/>
    <cellStyle name="40% - 6. jelölőszín 2 5" xfId="470" xr:uid="{CF0AAF07-7418-4C56-8B07-6E2337CC07B4}"/>
    <cellStyle name="40% - 6. jelölőszín 2 5 2" xfId="1920" xr:uid="{A7E4E052-27AD-44C9-A5B4-60F32BF5C37C}"/>
    <cellStyle name="40% - 6. jelölőszín 2 5 3" xfId="1921" xr:uid="{BD9B6326-7DD9-4351-898E-C17C173920EB}"/>
    <cellStyle name="40% - 6. jelölőszín 2 5 4" xfId="1922" xr:uid="{E3B47657-F31D-4984-8273-3D4DF608BCF7}"/>
    <cellStyle name="40% - 6. jelölőszín 2 6" xfId="471" xr:uid="{F57EAA22-85FB-4959-B4BF-BD36F699CF43}"/>
    <cellStyle name="40% - 6. jelölőszín 2 6 2" xfId="1923" xr:uid="{71389E5B-17D5-4899-8EAD-13724AF1FDA2}"/>
    <cellStyle name="40% - 6. jelölőszín 2 6 3" xfId="1924" xr:uid="{C8A5154F-0ADE-4BC0-9433-8B6040174777}"/>
    <cellStyle name="40% - 6. jelölőszín 2 6 4" xfId="1925" xr:uid="{4F898F4B-E37B-4A9A-9068-60BA989982A4}"/>
    <cellStyle name="40% - 6. jelölőszín 2 7" xfId="472" xr:uid="{AF25912C-AD62-4EF2-BEB0-B202C5B36B36}"/>
    <cellStyle name="40% - 6. jelölőszín 2 7 2" xfId="1926" xr:uid="{94D1125F-A848-4157-AAA9-683A8F4202A2}"/>
    <cellStyle name="40% - 6. jelölőszín 2 7 3" xfId="1927" xr:uid="{2F03A033-1B2F-4FA2-A2D0-DA62FF0DE7B4}"/>
    <cellStyle name="40% - 6. jelölőszín 2 7 4" xfId="1928" xr:uid="{2B1091B7-CFB7-4F0D-8D7F-98C2AA135335}"/>
    <cellStyle name="40% - 6. jelölőszín 2 8" xfId="1929" xr:uid="{B8740815-13AE-4424-AA0D-F9D410FC6850}"/>
    <cellStyle name="40% - 6. jelölőszín 2 9" xfId="1930" xr:uid="{9E6E5CF5-F71D-4BB0-B2B7-AC69DE8FC12F}"/>
    <cellStyle name="40% - 6. jelölőszín 2_02 BV _2009_jan15" xfId="1931" xr:uid="{55479E74-AE67-4F40-916A-01665065309D}"/>
    <cellStyle name="40% - 6. jelölőszín 20" xfId="3341" xr:uid="{FBDDD03A-D7E6-4802-BD4E-D8DDBC82C066}"/>
    <cellStyle name="40% - 6. jelölőszín 20 2" xfId="3342" xr:uid="{BA9E50BA-1DEF-4F04-BED8-85BCE257FCC1}"/>
    <cellStyle name="40% - 6. jelölőszín 21" xfId="3343" xr:uid="{71046D8C-AC9F-4F50-84E1-8E7D04404C67}"/>
    <cellStyle name="40% - 6. jelölőszín 21 2" xfId="3344" xr:uid="{0A02EB4A-394F-4C67-8646-A44B8B153F38}"/>
    <cellStyle name="40% - 6. jelölőszín 22" xfId="3345" xr:uid="{BAD67085-D227-49F6-96CF-F7BDDEE28981}"/>
    <cellStyle name="40% - 6. jelölőszín 22 2" xfId="3346" xr:uid="{318D683E-6575-4634-8E5B-DBDBC75B548F}"/>
    <cellStyle name="40% - 6. jelölőszín 23" xfId="3347" xr:uid="{3896D2D5-F9E3-4352-873E-7CA5321A630F}"/>
    <cellStyle name="40% - 6. jelölőszín 23 2" xfId="3348" xr:uid="{FFBDDB97-9DBC-45E6-959C-F06E01D556CD}"/>
    <cellStyle name="40% - 6. jelölőszín 24" xfId="3349" xr:uid="{1A4A73F7-1646-4681-8143-48A79C67015C}"/>
    <cellStyle name="40% - 6. jelölőszín 24 2" xfId="3350" xr:uid="{E9E6A010-657B-43AD-B886-FCA6CA5846BA}"/>
    <cellStyle name="40% - 6. jelölőszín 25" xfId="3351" xr:uid="{DD20186E-6EFE-48DE-BC6E-5FE8B7A92858}"/>
    <cellStyle name="40% - 6. jelölőszín 26" xfId="3352" xr:uid="{EFB99E5B-4B20-4AD8-8ECD-C09E14C37356}"/>
    <cellStyle name="40% - 6. jelölőszín 27" xfId="3353" xr:uid="{F0234B44-D226-4011-A93E-419360CA1B59}"/>
    <cellStyle name="40% - 6. jelölőszín 28" xfId="3354" xr:uid="{1D26789B-7F96-48A8-84EA-47A9B3C8B409}"/>
    <cellStyle name="40% - 6. jelölőszín 29" xfId="3355" xr:uid="{C0F49C89-0B79-4A1E-A729-7491D09C469B}"/>
    <cellStyle name="40% - 6. jelölőszín 3" xfId="473" xr:uid="{B1ECBB20-8303-4418-9C0B-7816843F164B}"/>
    <cellStyle name="40% - 6. jelölőszín 3 10" xfId="3356" xr:uid="{2E4CB737-6CAB-4A2D-B72F-CD558C26A10F}"/>
    <cellStyle name="40% - 6. jelölőszín 3 2" xfId="474" xr:uid="{786D24DD-561C-4FAA-82B1-77727DFEA084}"/>
    <cellStyle name="40% - 6. jelölőszín 3 2 2" xfId="1932" xr:uid="{9DA927A1-EB10-445C-B548-2E76E09B8DB3}"/>
    <cellStyle name="40% - 6. jelölőszín 3 2 2 2" xfId="3358" xr:uid="{5ED9A29D-445F-42B3-A4BD-1BA65006133E}"/>
    <cellStyle name="40% - 6. jelölőszín 3 2 3" xfId="1933" xr:uid="{5965EF6C-D573-4BDA-B22F-0F3893F347BB}"/>
    <cellStyle name="40% - 6. jelölőszín 3 2 4" xfId="1934" xr:uid="{8369A15D-A090-433B-9CCB-642FB1132655}"/>
    <cellStyle name="40% - 6. jelölőszín 3 2 5" xfId="3357" xr:uid="{E47F83AB-7A22-47DE-B2AF-F2A40C740B15}"/>
    <cellStyle name="40% - 6. jelölőszín 3 3" xfId="475" xr:uid="{55BEA239-A8B3-4DB1-93C6-6F0D47FC3185}"/>
    <cellStyle name="40% - 6. jelölőszín 3 3 2" xfId="1935" xr:uid="{6CE63937-AF5E-4C9D-A6CF-A9DBA676FEAC}"/>
    <cellStyle name="40% - 6. jelölőszín 3 3 3" xfId="1936" xr:uid="{79764D8A-0A9A-4381-8E9A-4122BDB45EF1}"/>
    <cellStyle name="40% - 6. jelölőszín 3 3 4" xfId="1937" xr:uid="{8DC62EC1-F55E-4574-A5A5-0733F798F2F7}"/>
    <cellStyle name="40% - 6. jelölőszín 3 3 5" xfId="3359" xr:uid="{FC70B8FF-9B3C-40D4-A1A8-FDB5348944F4}"/>
    <cellStyle name="40% - 6. jelölőszín 3 4" xfId="476" xr:uid="{993EE460-A987-4E09-872D-D4FAB06A7D21}"/>
    <cellStyle name="40% - 6. jelölőszín 3 4 2" xfId="1938" xr:uid="{4E476E38-8E9E-49D3-9A16-4CEE83BA44E2}"/>
    <cellStyle name="40% - 6. jelölőszín 3 4 3" xfId="1939" xr:uid="{8A19CD1D-B638-4BF5-9256-479F0ECE85EC}"/>
    <cellStyle name="40% - 6. jelölőszín 3 4 4" xfId="1940" xr:uid="{C0651C23-528A-4136-8B33-8CB54C5628BC}"/>
    <cellStyle name="40% - 6. jelölőszín 3 5" xfId="477" xr:uid="{68124DA6-AA08-45C0-B238-6C637F968807}"/>
    <cellStyle name="40% - 6. jelölőszín 3 5 2" xfId="1941" xr:uid="{CDD9949B-BA25-4DFD-AD0D-130DCE87F15F}"/>
    <cellStyle name="40% - 6. jelölőszín 3 5 3" xfId="1942" xr:uid="{B0739A92-11EE-43C3-9D52-E61DE983701C}"/>
    <cellStyle name="40% - 6. jelölőszín 3 5 4" xfId="1943" xr:uid="{556D5997-3391-44C6-BBDA-0294E7DE538C}"/>
    <cellStyle name="40% - 6. jelölőszín 3 6" xfId="478" xr:uid="{552B39F6-C5CE-46A2-B1B4-96A66BC74C50}"/>
    <cellStyle name="40% - 6. jelölőszín 3 6 2" xfId="1944" xr:uid="{6E39293F-5CCD-4DF7-8D58-D3FA16FE2EDC}"/>
    <cellStyle name="40% - 6. jelölőszín 3 6 3" xfId="1945" xr:uid="{89BF240B-DD08-4A8C-ACD6-D758811F46B3}"/>
    <cellStyle name="40% - 6. jelölőszín 3 6 4" xfId="1946" xr:uid="{FE4FBBC1-2062-474C-B4DD-1B9FECD0F6DF}"/>
    <cellStyle name="40% - 6. jelölőszín 3 7" xfId="1947" xr:uid="{9F3D95AE-8EAA-4845-9240-846015DE8D77}"/>
    <cellStyle name="40% - 6. jelölőszín 3 8" xfId="1948" xr:uid="{B797675E-DFA9-432B-B74C-A1F7B4AB21F2}"/>
    <cellStyle name="40% - 6. jelölőszín 3 9" xfId="1949" xr:uid="{7738E549-F351-4942-AF36-3AE36CE4D66F}"/>
    <cellStyle name="40% - 6. jelölőszín 3_02 BV _2009_jan15" xfId="1950" xr:uid="{AFBC525C-7B9F-4A6E-9850-AC5AB1485BA0}"/>
    <cellStyle name="40% - 6. jelölőszín 30" xfId="3360" xr:uid="{FE65668E-429A-4A07-8B88-BC684271E494}"/>
    <cellStyle name="40% - 6. jelölőszín 31" xfId="3361" xr:uid="{0E0BC8CC-E3A6-482F-9EDF-49FDACB052F2}"/>
    <cellStyle name="40% - 6. jelölőszín 32" xfId="3362" xr:uid="{86220BF4-6006-483A-9A33-B4BE4DFEAF7E}"/>
    <cellStyle name="40% - 6. jelölőszín 33" xfId="3363" xr:uid="{041ED9B7-2685-4F6D-BD40-CB5C374F4C47}"/>
    <cellStyle name="40% - 6. jelölőszín 34" xfId="3364" xr:uid="{B54EE04E-F811-4211-A812-70054A98CC65}"/>
    <cellStyle name="40% - 6. jelölőszín 35" xfId="3365" xr:uid="{B6F3CBAF-A6DB-446C-98B5-01A54990CF94}"/>
    <cellStyle name="40% - 6. jelölőszín 36" xfId="3366" xr:uid="{E3951159-D005-49D6-897C-E761D6944757}"/>
    <cellStyle name="40% - 6. jelölőszín 37" xfId="3367" xr:uid="{A75D15AF-CEA3-4185-9A02-76FC1C55B8F0}"/>
    <cellStyle name="40% - 6. jelölőszín 4" xfId="479" xr:uid="{D6E4F010-7FB9-4FB0-93E6-37C19CB93C90}"/>
    <cellStyle name="40% - 6. jelölőszín 4 10" xfId="3368" xr:uid="{0C8C5FB6-3B54-42E5-9AFE-CD792250DE76}"/>
    <cellStyle name="40% - 6. jelölőszín 4 2" xfId="480" xr:uid="{8436AFB6-0670-442B-8F77-D69ACB6AB470}"/>
    <cellStyle name="40% - 6. jelölőszín 4 2 2" xfId="1951" xr:uid="{20965F2C-35CE-4FAD-BD12-B5C35EE3260B}"/>
    <cellStyle name="40% - 6. jelölőszín 4 2 2 2" xfId="3370" xr:uid="{189CAA16-D823-4767-9101-752C692B8207}"/>
    <cellStyle name="40% - 6. jelölőszín 4 2 3" xfId="1952" xr:uid="{8E62C6DC-CD2A-49A2-81DA-EC7F285A5A69}"/>
    <cellStyle name="40% - 6. jelölőszín 4 2 4" xfId="1953" xr:uid="{3BEC0CCC-E2FE-43BA-8F99-D4B4429FEF69}"/>
    <cellStyle name="40% - 6. jelölőszín 4 2 5" xfId="3369" xr:uid="{6D3312C9-D2CF-402A-9790-C488DB4F7569}"/>
    <cellStyle name="40% - 6. jelölőszín 4 3" xfId="481" xr:uid="{7B76C08A-E871-4BB5-A840-712AB826FE5A}"/>
    <cellStyle name="40% - 6. jelölőszín 4 3 2" xfId="1954" xr:uid="{5BB213C4-A2B6-4C2A-A20A-146AC08CE5F0}"/>
    <cellStyle name="40% - 6. jelölőszín 4 3 3" xfId="1955" xr:uid="{E22BDA43-38FF-49E3-946C-D839CEA81C7D}"/>
    <cellStyle name="40% - 6. jelölőszín 4 3 4" xfId="1956" xr:uid="{D91F9E42-596E-461A-BB9E-81D211781CCE}"/>
    <cellStyle name="40% - 6. jelölőszín 4 3 5" xfId="3371" xr:uid="{248D14AC-FDB8-47AA-9A3B-65F08CE8E05C}"/>
    <cellStyle name="40% - 6. jelölőszín 4 4" xfId="482" xr:uid="{AA57D2BC-9D0A-43A6-B288-E967DE48A31C}"/>
    <cellStyle name="40% - 6. jelölőszín 4 4 2" xfId="1957" xr:uid="{A4C98512-677C-41DD-BBCC-D05A2AF7F024}"/>
    <cellStyle name="40% - 6. jelölőszín 4 4 3" xfId="1958" xr:uid="{A17A52AB-8004-4E60-AE68-00BA50B0A182}"/>
    <cellStyle name="40% - 6. jelölőszín 4 4 4" xfId="1959" xr:uid="{A7CA162C-0DC0-4167-A81E-9FE7CDF8ACD2}"/>
    <cellStyle name="40% - 6. jelölőszín 4 5" xfId="483" xr:uid="{C6D1DF64-1DE0-46D2-9C8C-CE2ED7CE1B2D}"/>
    <cellStyle name="40% - 6. jelölőszín 4 5 2" xfId="1960" xr:uid="{2384FB52-6889-453C-856D-291CE81DD1E7}"/>
    <cellStyle name="40% - 6. jelölőszín 4 5 3" xfId="1961" xr:uid="{5037ECF3-F500-4DC5-A03A-DEBD31F74482}"/>
    <cellStyle name="40% - 6. jelölőszín 4 5 4" xfId="1962" xr:uid="{981C7BF1-58F3-49EC-94B7-9AE62669C757}"/>
    <cellStyle name="40% - 6. jelölőszín 4 6" xfId="484" xr:uid="{1F2C982E-7418-465B-97AB-DD322B80343B}"/>
    <cellStyle name="40% - 6. jelölőszín 4 6 2" xfId="1963" xr:uid="{8E931AB9-FA30-4524-B56D-780D5D78581C}"/>
    <cellStyle name="40% - 6. jelölőszín 4 6 3" xfId="1964" xr:uid="{74940BEB-E6A7-4561-A610-75FA8D87E0B3}"/>
    <cellStyle name="40% - 6. jelölőszín 4 6 4" xfId="1965" xr:uid="{0EBC928F-C32B-4FFC-A356-0F236634323E}"/>
    <cellStyle name="40% - 6. jelölőszín 4 7" xfId="1966" xr:uid="{1F753BDF-BA0C-447F-8CF8-14A00B73DDE5}"/>
    <cellStyle name="40% - 6. jelölőszín 4 8" xfId="1967" xr:uid="{199A35F1-01E4-4B06-8D62-5969D3B1A4E5}"/>
    <cellStyle name="40% - 6. jelölőszín 4 9" xfId="1968" xr:uid="{39C3614D-8F30-4DD0-9FB1-570F60AB56F7}"/>
    <cellStyle name="40% - 6. jelölőszín 4_02 BV _2009_jan15" xfId="1969" xr:uid="{B5749CA7-F669-4BEF-9897-B4C0A958D6B3}"/>
    <cellStyle name="40% - 6. jelölőszín 5" xfId="485" xr:uid="{6DD1C2CE-75EC-4807-8C1C-32DA125C7F64}"/>
    <cellStyle name="40% - 6. jelölőszín 5 2" xfId="1970" xr:uid="{F51FE136-0F2F-4E4A-A545-77D52524290B}"/>
    <cellStyle name="40% - 6. jelölőszín 5 2 2" xfId="3374" xr:uid="{24260A75-C8A1-417C-A3EC-FB18DDB494A8}"/>
    <cellStyle name="40% - 6. jelölőszín 5 2 3" xfId="3373" xr:uid="{679D7D8B-F96B-4CA5-86D4-5C812EF96E27}"/>
    <cellStyle name="40% - 6. jelölőszín 5 3" xfId="1971" xr:uid="{43B757C3-BFD8-435A-A9E5-2742EE0488F2}"/>
    <cellStyle name="40% - 6. jelölőszín 5 3 2" xfId="3375" xr:uid="{4D9F7552-81C6-448C-B410-A90633356B0C}"/>
    <cellStyle name="40% - 6. jelölőszín 5 4" xfId="1972" xr:uid="{919CFB79-D137-40F4-AB13-5431450E5879}"/>
    <cellStyle name="40% - 6. jelölőszín 5 5" xfId="3372" xr:uid="{459626EB-BDC9-44F0-B5C9-6DB15DCB51E7}"/>
    <cellStyle name="40% - 6. jelölőszín 6" xfId="486" xr:uid="{44E667BC-B09F-4195-A91B-24AEE344C149}"/>
    <cellStyle name="40% - 6. jelölőszín 6 2" xfId="1973" xr:uid="{B7099C70-1239-45EB-BC79-97FCBCF6033B}"/>
    <cellStyle name="40% - 6. jelölőszín 6 2 2" xfId="3378" xr:uid="{6EE616A6-F115-4C6C-94E3-6EBB275636E3}"/>
    <cellStyle name="40% - 6. jelölőszín 6 2 3" xfId="3377" xr:uid="{A29B78A5-AF6E-4D66-8B97-DFAAEDFC829E}"/>
    <cellStyle name="40% - 6. jelölőszín 6 3" xfId="1974" xr:uid="{ABEE2D8F-4E4A-442A-B4C0-A1008AA40956}"/>
    <cellStyle name="40% - 6. jelölőszín 6 3 2" xfId="3379" xr:uid="{C4194BDC-8661-4022-B13F-CAB3A62DD91F}"/>
    <cellStyle name="40% - 6. jelölőszín 6 4" xfId="1975" xr:uid="{19E511CF-3940-4CB5-A3A7-43467329FD6D}"/>
    <cellStyle name="40% - 6. jelölőszín 6 5" xfId="3376" xr:uid="{C96D052D-056F-4482-BA6C-484A7DBCF6CD}"/>
    <cellStyle name="40% - 6. jelölőszín 7" xfId="487" xr:uid="{73429DD4-51A8-4595-88FE-EA4B3963DDA7}"/>
    <cellStyle name="40% - 6. jelölőszín 7 2" xfId="1976" xr:uid="{92966418-D763-408B-8DB4-2D5C0B75E9AF}"/>
    <cellStyle name="40% - 6. jelölőszín 7 2 2" xfId="3382" xr:uid="{9F62FACE-C46B-4042-975B-BDAD76DBC4A7}"/>
    <cellStyle name="40% - 6. jelölőszín 7 2 3" xfId="3381" xr:uid="{50035FBE-366F-410F-896D-BC72572755FE}"/>
    <cellStyle name="40% - 6. jelölőszín 7 3" xfId="1977" xr:uid="{2EF338C0-3302-45B9-A749-FB8D43DAD8E6}"/>
    <cellStyle name="40% - 6. jelölőszín 7 3 2" xfId="3383" xr:uid="{2C423D65-8965-4D5C-9EF7-8E6D3A13C1BC}"/>
    <cellStyle name="40% - 6. jelölőszín 7 4" xfId="1978" xr:uid="{608D16AE-3AFB-4D4E-B208-3A165D93462E}"/>
    <cellStyle name="40% - 6. jelölőszín 7 5" xfId="3380" xr:uid="{B7C1F325-15B9-415F-98AE-A5301A59D2E5}"/>
    <cellStyle name="40% - 6. jelölőszín 8" xfId="488" xr:uid="{78597699-C06E-472D-AADF-0327CAEE331C}"/>
    <cellStyle name="40% - 6. jelölőszín 8 2" xfId="1979" xr:uid="{96388833-D8B7-438E-9191-39EB94396A80}"/>
    <cellStyle name="40% - 6. jelölőszín 8 2 2" xfId="3386" xr:uid="{3919C8AD-0CEF-4FDF-9A39-2D6C9B3E7633}"/>
    <cellStyle name="40% - 6. jelölőszín 8 2 3" xfId="3385" xr:uid="{8E8A15D6-720B-4D9E-B95C-CC5C0D71EE91}"/>
    <cellStyle name="40% - 6. jelölőszín 8 3" xfId="1980" xr:uid="{455AA17C-86B6-4DFF-9221-CB51354CE8D5}"/>
    <cellStyle name="40% - 6. jelölőszín 8 3 2" xfId="3387" xr:uid="{8B04CFD2-7AA1-48AC-AB35-9B0001FB87C4}"/>
    <cellStyle name="40% - 6. jelölőszín 8 4" xfId="1981" xr:uid="{A078C211-F44A-4218-9BA2-B93F48672020}"/>
    <cellStyle name="40% - 6. jelölőszín 8 5" xfId="3384" xr:uid="{692871D1-5EF7-4A1A-BFDD-77338312932C}"/>
    <cellStyle name="40% - 6. jelölőszín 9" xfId="489" xr:uid="{51E024E2-CFA9-47A6-A3EB-D3F5B44ADFA5}"/>
    <cellStyle name="40% - 6. jelölőszín 9 2" xfId="1982" xr:uid="{810B549E-E6F0-450C-BD42-DAE1398ADC0A}"/>
    <cellStyle name="40% - 6. jelölőszín 9 2 2" xfId="3389" xr:uid="{87956FBA-7CA4-4A9D-9F87-278251051CB1}"/>
    <cellStyle name="40% - 6. jelölőszín 9 3" xfId="1983" xr:uid="{A870218A-5933-43BC-A65F-51C05DB6D778}"/>
    <cellStyle name="40% - 6. jelölőszín 9 4" xfId="1984" xr:uid="{5A0C12B2-B9D2-46A9-8231-73E1B8F4CC00}"/>
    <cellStyle name="40% - 6. jelölőszín 9 5" xfId="3388" xr:uid="{A42B1D66-DFB2-4064-826B-1745EB27F4B2}"/>
    <cellStyle name="40% - Accent1" xfId="490" xr:uid="{B3AD9318-F0A4-44A0-AE42-A8B8C398F7BE}"/>
    <cellStyle name="40% - Accent1 2" xfId="42" xr:uid="{02444F9E-ED18-437E-9B58-E7B08F3B53A8}"/>
    <cellStyle name="40% - Accent2" xfId="491" xr:uid="{79DF7357-65CB-4AE0-ADD4-82DB3F75951F}"/>
    <cellStyle name="40% - Accent2 2" xfId="43" xr:uid="{6D32B0CF-B776-4056-9198-0B0DA23BA992}"/>
    <cellStyle name="40% - Accent3" xfId="492" xr:uid="{03538827-BFB8-4E26-805E-38E6D7B76B6B}"/>
    <cellStyle name="40% - Accent3 2" xfId="44" xr:uid="{06658F06-7C01-498B-80BB-783CF8E24CE4}"/>
    <cellStyle name="40% - Accent4" xfId="493" xr:uid="{D1AFABA8-4954-44D4-BF58-717DE511D129}"/>
    <cellStyle name="40% - Accent4 2" xfId="45" xr:uid="{876995B9-2D0D-4368-ACA6-95D02D04392D}"/>
    <cellStyle name="40% - Accent5" xfId="494" xr:uid="{7EBD8095-EC0E-43E5-B431-66E3B40E944D}"/>
    <cellStyle name="40% - Accent5 2" xfId="46" xr:uid="{60E7A1F0-5074-4B10-A826-CC5B1B41C4D7}"/>
    <cellStyle name="40% - Accent6" xfId="495" xr:uid="{7AF61125-D9FC-4FE3-9A7D-0E497170CCF5}"/>
    <cellStyle name="40% - Accent6 2" xfId="47" xr:uid="{0FBB0172-F1AF-452F-BFCA-37FF599E240A}"/>
    <cellStyle name="40% - Énfasis1" xfId="48" xr:uid="{4CE8ED5C-63D8-4C8A-8570-5DA2E654EA9D}"/>
    <cellStyle name="40% - Énfasis2" xfId="49" xr:uid="{FB90BD99-553F-45FE-99DE-2A20C4650AA1}"/>
    <cellStyle name="40% - Énfasis3" xfId="50" xr:uid="{AE055CA8-340E-49AE-A228-9B95324CBB08}"/>
    <cellStyle name="40% - Énfasis4" xfId="51" xr:uid="{524DFB2B-BC2C-4143-A7FB-327A0E0BDE48}"/>
    <cellStyle name="40% - Énfasis5" xfId="52" xr:uid="{A4ACDE45-7A53-445A-B259-80BE2F6D9909}"/>
    <cellStyle name="40% - Énfasis6" xfId="53" xr:uid="{55677F2D-E37E-4A60-AD3E-F9D35C324CFE}"/>
    <cellStyle name="60% - 1. jelölőszín 2" xfId="496" xr:uid="{F9A47275-F164-4DEA-A233-9BFA8217FB86}"/>
    <cellStyle name="60% - 1. jelölőszín 2 2" xfId="497" xr:uid="{D514698D-5C5D-4998-A1F1-04256094D393}"/>
    <cellStyle name="60% - 1. jelölőszín 2 3" xfId="498" xr:uid="{099A74C1-04C6-47CC-9D1E-C4714B7AFC89}"/>
    <cellStyle name="60% - 1. jelölőszín 2 4" xfId="3390" xr:uid="{863A13FB-445B-48A9-B166-2CDEDA073D11}"/>
    <cellStyle name="60% - 1. jelölőszín 3" xfId="499" xr:uid="{72ECEFF9-E89B-458A-A227-B003A4A55E62}"/>
    <cellStyle name="60% - 1. jelölőszín 3 2" xfId="3391" xr:uid="{323FE3A9-856A-443B-A7E7-7F27FBFBF555}"/>
    <cellStyle name="60% - 1. jelölőszín 4" xfId="1985" xr:uid="{A95F42F9-A084-4703-9452-3D674AEF987E}"/>
    <cellStyle name="60% - 1. jelölőszín 4 2" xfId="3392" xr:uid="{B7FDAA5C-215E-4E58-8FC4-470CF2F6E491}"/>
    <cellStyle name="60% - 1. jelölőszín 5" xfId="1986" xr:uid="{A28A3C32-DC95-4A9E-8558-6EA7BC50128B}"/>
    <cellStyle name="60% - 2. jelölőszín 2" xfId="500" xr:uid="{C2270BEE-FAA7-4D5A-930E-BB107DD8E181}"/>
    <cellStyle name="60% - 2. jelölőszín 2 2" xfId="501" xr:uid="{1288C4ED-D4BC-4BBF-B9F3-082EC2D230CE}"/>
    <cellStyle name="60% - 2. jelölőszín 2 3" xfId="502" xr:uid="{50156605-B70E-44F2-A22C-A42A9AA42C9E}"/>
    <cellStyle name="60% - 2. jelölőszín 2 4" xfId="3393" xr:uid="{DC695BE2-838F-4521-94BF-7594C19BBAA6}"/>
    <cellStyle name="60% - 2. jelölőszín 3" xfId="503" xr:uid="{DF961797-C047-4DB4-871F-36FB1B389E5D}"/>
    <cellStyle name="60% - 2. jelölőszín 3 2" xfId="3394" xr:uid="{F029CACD-3BFD-470D-AB48-B0C4CF57F2E8}"/>
    <cellStyle name="60% - 2. jelölőszín 4" xfId="1987" xr:uid="{90CDF256-CE03-4E4D-8FD4-05261357686A}"/>
    <cellStyle name="60% - 2. jelölőszín 4 2" xfId="3395" xr:uid="{6F6B5A05-9BA9-4022-A0F9-1E9BC91A6C5F}"/>
    <cellStyle name="60% - 2. jelölőszín 5" xfId="1988" xr:uid="{8F7D9830-A092-4C6C-B791-E555E95D9492}"/>
    <cellStyle name="60% - 3. jelölőszín 2" xfId="504" xr:uid="{815E0D71-3989-4F87-9328-5910E8CBF771}"/>
    <cellStyle name="60% - 3. jelölőszín 2 2" xfId="505" xr:uid="{F1635B44-E03B-49B4-8B35-36804BDA7846}"/>
    <cellStyle name="60% - 3. jelölőszín 2 3" xfId="506" xr:uid="{A78237F8-0CA7-40A5-BB1C-A1181D7DE98F}"/>
    <cellStyle name="60% - 3. jelölőszín 2 4" xfId="3396" xr:uid="{C02D3F2A-83BD-4D87-8D24-3B98916E8D90}"/>
    <cellStyle name="60% - 3. jelölőszín 3" xfId="507" xr:uid="{F2EDDB9F-3E71-4849-A049-A78A7782A757}"/>
    <cellStyle name="60% - 3. jelölőszín 3 2" xfId="3397" xr:uid="{47C84578-BAD1-43FD-9944-436D62C61F5D}"/>
    <cellStyle name="60% - 3. jelölőszín 4" xfId="1989" xr:uid="{C20AF400-08E6-4AF2-8A4A-93978FE99E94}"/>
    <cellStyle name="60% - 3. jelölőszín 4 2" xfId="3398" xr:uid="{86A8D81C-C824-49C7-8827-0BD41A725B28}"/>
    <cellStyle name="60% - 3. jelölőszín 5" xfId="1990" xr:uid="{855EAB93-9677-420D-810B-0E20D24E406D}"/>
    <cellStyle name="60% - 4. jelölőszín 2" xfId="508" xr:uid="{BC1D7826-CE01-4AE2-B114-D9B4F176FCE7}"/>
    <cellStyle name="60% - 4. jelölőszín 2 2" xfId="509" xr:uid="{8E3A302B-D6A9-4BE6-BB46-0E4E74EC6C33}"/>
    <cellStyle name="60% - 4. jelölőszín 2 3" xfId="510" xr:uid="{F93204CB-4F4A-4744-A16C-CEE202DF60D6}"/>
    <cellStyle name="60% - 4. jelölőszín 2 4" xfId="3399" xr:uid="{0AFEA660-7AEA-4D42-BAF4-0998C21821E4}"/>
    <cellStyle name="60% - 4. jelölőszín 3" xfId="511" xr:uid="{58D1AEF3-92BD-4E56-A362-03BF4A206801}"/>
    <cellStyle name="60% - 4. jelölőszín 3 2" xfId="3400" xr:uid="{EE0C1C96-F0C1-4476-8C9A-E0F2C6591825}"/>
    <cellStyle name="60% - 4. jelölőszín 4" xfId="1991" xr:uid="{2C90ACDB-F447-4A14-9D5A-A70DA047E0B8}"/>
    <cellStyle name="60% - 4. jelölőszín 4 2" xfId="3401" xr:uid="{FFBD147D-E268-4C10-9A07-10B64D6641FE}"/>
    <cellStyle name="60% - 4. jelölőszín 5" xfId="1992" xr:uid="{F562AD99-9CC7-45CF-982F-462AA8D5E71F}"/>
    <cellStyle name="60% - 5. jelölőszín 2" xfId="512" xr:uid="{8BBEDC68-1E92-4275-A49E-289F2508EC51}"/>
    <cellStyle name="60% - 5. jelölőszín 2 2" xfId="513" xr:uid="{3B0DC7DC-AE95-435E-9FC2-A15F1DF1FB71}"/>
    <cellStyle name="60% - 5. jelölőszín 2 3" xfId="514" xr:uid="{F09AE842-FA1C-48F4-A57A-579980008E38}"/>
    <cellStyle name="60% - 5. jelölőszín 2 4" xfId="3402" xr:uid="{1860B2AB-33DE-4414-A21E-D29514B93A26}"/>
    <cellStyle name="60% - 5. jelölőszín 3" xfId="515" xr:uid="{7BD73C2F-E07F-4009-A61E-4B3AECD7306F}"/>
    <cellStyle name="60% - 5. jelölőszín 3 2" xfId="3403" xr:uid="{B13E7F1B-1146-41C6-8DB5-AA9B6C994BC5}"/>
    <cellStyle name="60% - 5. jelölőszín 4" xfId="1993" xr:uid="{256B60E5-5B8B-4737-B259-EDC76B18B57F}"/>
    <cellStyle name="60% - 5. jelölőszín 4 2" xfId="3404" xr:uid="{A9CC5831-9B45-444B-B1E4-DAD8610DB530}"/>
    <cellStyle name="60% - 5. jelölőszín 5" xfId="1994" xr:uid="{45ED6303-ED31-4BEE-84EB-2CFC7BA882B9}"/>
    <cellStyle name="60% - 6. jelölőszín 2" xfId="516" xr:uid="{F36431D2-C4C1-4E78-9950-FFCD72DC52DA}"/>
    <cellStyle name="60% - 6. jelölőszín 2 2" xfId="517" xr:uid="{9CCFAE0F-33AF-48B9-B37C-2E95C40AE0DD}"/>
    <cellStyle name="60% - 6. jelölőszín 2 3" xfId="518" xr:uid="{45B5468B-5BF9-41C0-AA0B-11C03B2F049B}"/>
    <cellStyle name="60% - 6. jelölőszín 2 4" xfId="3405" xr:uid="{4CA96C5E-34D2-4ADD-9F45-015093ED802C}"/>
    <cellStyle name="60% - 6. jelölőszín 3" xfId="519" xr:uid="{EEA81B79-1E63-49FB-8A67-BFD982BFA109}"/>
    <cellStyle name="60% - 6. jelölőszín 3 2" xfId="3406" xr:uid="{731CBAC5-5741-4597-A352-118BEECBBE89}"/>
    <cellStyle name="60% - 6. jelölőszín 4" xfId="1995" xr:uid="{E57D184A-81BD-4D1E-B5AD-A9E6206FFD34}"/>
    <cellStyle name="60% - 6. jelölőszín 4 2" xfId="3407" xr:uid="{BC15A3EA-B102-449E-835E-D1947A991536}"/>
    <cellStyle name="60% - 6. jelölőszín 5" xfId="1996" xr:uid="{8D0CB752-8731-4142-A6B2-1CE581485781}"/>
    <cellStyle name="60% - Accent1" xfId="520" xr:uid="{7AD3C0B3-98B0-43E2-8D5E-BB282F213E5C}"/>
    <cellStyle name="60% - Accent1 2" xfId="54" xr:uid="{3D30A90A-0C19-46BD-988A-193D1CE157DB}"/>
    <cellStyle name="60% - Accent2" xfId="521" xr:uid="{1CFCEA16-E5CD-4FFB-B0D3-8DD51C28425E}"/>
    <cellStyle name="60% - Accent2 2" xfId="55" xr:uid="{A4CD289E-93B3-4ABA-8E44-9C3EE9648FC6}"/>
    <cellStyle name="60% - Accent3" xfId="522" xr:uid="{900E2D1C-52DD-4834-A25B-529A537B951A}"/>
    <cellStyle name="60% - Accent3 2" xfId="56" xr:uid="{55FD47FD-DDF6-4068-B0C1-053128C5D6EA}"/>
    <cellStyle name="60% - Accent4" xfId="523" xr:uid="{4C6A350A-3559-43EC-AF7C-6B47EEB03650}"/>
    <cellStyle name="60% - Accent4 2" xfId="57" xr:uid="{21780A80-8140-4533-9BD6-75883C64292B}"/>
    <cellStyle name="60% - Accent5" xfId="524" xr:uid="{01F81A25-4889-45E6-B890-E840CB07BCA0}"/>
    <cellStyle name="60% - Accent5 2" xfId="58" xr:uid="{A33F918B-1105-4DCB-B007-4B8A554208B4}"/>
    <cellStyle name="60% - Accent6" xfId="525" xr:uid="{6446F3BE-F35D-42BC-B729-64BE3731A76C}"/>
    <cellStyle name="60% - Accent6 2" xfId="59" xr:uid="{8CD6F54D-497A-4A97-BB0D-285EAC75CF0B}"/>
    <cellStyle name="60% - Énfasis1" xfId="60" xr:uid="{A7F672B6-5412-4824-BF9A-B11FA030C77F}"/>
    <cellStyle name="60% - Énfasis2" xfId="61" xr:uid="{62294C5C-5D5D-48FD-93E6-A6553CD9201F}"/>
    <cellStyle name="60% - Énfasis3" xfId="62" xr:uid="{63EC1017-227F-4858-9A8B-ADB259E4416C}"/>
    <cellStyle name="60% - Énfasis4" xfId="63" xr:uid="{42B014DF-9CF8-4A8F-A448-B8222ACC70EC}"/>
    <cellStyle name="60% - Énfasis5" xfId="64" xr:uid="{B3350876-F66A-4AD5-8878-4D15E870F348}"/>
    <cellStyle name="60% - Énfasis6" xfId="65" xr:uid="{054C178B-0DE7-4C41-B879-FF20893BC737}"/>
    <cellStyle name="Accent1" xfId="526" xr:uid="{AC51D58A-90E3-4AA1-9AEE-64C7FBFC584B}"/>
    <cellStyle name="Accent1 - 20%" xfId="852" xr:uid="{297619DC-A729-4581-96A2-22CA78C54936}"/>
    <cellStyle name="Accent1 - 40%" xfId="853" xr:uid="{10C43D31-E095-43D0-AD5E-9C5705A0B0B1}"/>
    <cellStyle name="Accent1 - 60%" xfId="854" xr:uid="{6F2FE0CC-5B28-466D-962D-D040A437AEAE}"/>
    <cellStyle name="Accent1 2" xfId="66" xr:uid="{8C79B665-0836-4DD6-9D42-5F9AD0434E53}"/>
    <cellStyle name="Accent1 3" xfId="2476" xr:uid="{B1A63AF9-CD58-4878-85CE-0D35EDAB9EF9}"/>
    <cellStyle name="Accent1 4" xfId="2486" xr:uid="{876CE265-3ECC-4B63-B843-757C00919959}"/>
    <cellStyle name="Accent1 5" xfId="2469" xr:uid="{02C9813E-22C2-42DD-9F72-A49D86DA393B}"/>
    <cellStyle name="Accent1 6" xfId="3694" xr:uid="{7CA7F3DE-C1F1-412E-882E-BF27F90ECD27}"/>
    <cellStyle name="Accent1 7" xfId="3669" xr:uid="{EDC89614-3D70-4D95-AAC2-0675664BA8AF}"/>
    <cellStyle name="Accent2" xfId="527" xr:uid="{37EC198F-21EC-43BE-9F9C-8027B1499BCB}"/>
    <cellStyle name="Accent2 - 20%" xfId="856" xr:uid="{C5FE390B-6390-45F7-9DA7-F29094B08396}"/>
    <cellStyle name="Accent2 - 40%" xfId="857" xr:uid="{2C122D0D-E734-441C-BF47-DDC53DC34DFD}"/>
    <cellStyle name="Accent2 - 60%" xfId="858" xr:uid="{6D14F3BE-4DE8-4773-AED6-3FDFA5634F9C}"/>
    <cellStyle name="Accent2 2" xfId="67" xr:uid="{F64BC566-42AE-40C1-AF94-9F66E48100DB}"/>
    <cellStyle name="Accent2 3" xfId="2477" xr:uid="{E65A7A2F-68B0-460B-A898-F6DA172ABFD3}"/>
    <cellStyle name="Accent2 4" xfId="3438" xr:uid="{67189D2C-0817-4FE5-A020-102C18B66F1F}"/>
    <cellStyle name="Accent2 5" xfId="3703" xr:uid="{5A6C74EE-9F38-417B-BB9A-B7921AC685F3}"/>
    <cellStyle name="Accent2 6" xfId="3659" xr:uid="{AEC2931F-2D28-4AC7-8DF9-F76C196C0B3B}"/>
    <cellStyle name="Accent2 7" xfId="3686" xr:uid="{1A893754-AA7E-42E2-A196-A19C05F9FC37}"/>
    <cellStyle name="Accent3" xfId="528" xr:uid="{C1C87FD4-744B-4075-A82E-D93F6B37238F}"/>
    <cellStyle name="Accent3 - 20%" xfId="860" xr:uid="{B54D74D4-CA9C-4389-B535-E86D551B5943}"/>
    <cellStyle name="Accent3 - 40%" xfId="861" xr:uid="{81EB5719-2F98-4CAF-8C9D-D8B24590F5F1}"/>
    <cellStyle name="Accent3 - 60%" xfId="862" xr:uid="{7936AD4A-6F0B-4305-9F7D-603E6B4ED526}"/>
    <cellStyle name="Accent3 2" xfId="68" xr:uid="{3DB2B4F8-B76F-4CA6-B5A7-D86EDF52069B}"/>
    <cellStyle name="Accent3 3" xfId="2478" xr:uid="{442299AB-1B68-420E-9A5E-BE23E3EF5906}"/>
    <cellStyle name="Accent3 4" xfId="2485" xr:uid="{024D89E4-4F47-4CE6-B379-DC7317522EE8}"/>
    <cellStyle name="Accent3 5" xfId="3702" xr:uid="{7065CA46-9F26-4C27-A749-D4B70C6A0D72}"/>
    <cellStyle name="Accent3 6" xfId="3660" xr:uid="{6C100D85-8E03-4126-A260-834FB58E2500}"/>
    <cellStyle name="Accent3 7" xfId="3685" xr:uid="{DAED93B8-0567-4E55-85C3-8FC64DE39CBC}"/>
    <cellStyle name="Accent4" xfId="529" xr:uid="{C472479E-9C0E-4DDB-B03B-B9CEBBB67EF6}"/>
    <cellStyle name="Accent4 - 20%" xfId="864" xr:uid="{001F4E34-11A3-47A0-AFC0-A8993F3397A2}"/>
    <cellStyle name="Accent4 - 40%" xfId="865" xr:uid="{CA1FFBB4-6B19-45A9-8336-44204CBE46B3}"/>
    <cellStyle name="Accent4 - 60%" xfId="866" xr:uid="{8A244971-F911-4DB3-B45D-1D00609CF800}"/>
    <cellStyle name="Accent4 2" xfId="69" xr:uid="{24F0522F-D459-4DD4-891A-18FD1CDB5691}"/>
    <cellStyle name="Accent4 3" xfId="2479" xr:uid="{DCDC25DF-FF6D-497A-B32A-2C86007CECB2}"/>
    <cellStyle name="Accent4 4" xfId="3437" xr:uid="{24F53D0D-8195-4D02-95A2-2267A9B4DD6C}"/>
    <cellStyle name="Accent4 5" xfId="3701" xr:uid="{78EF38DE-8667-4BB5-B4EC-6E52BB3468D1}"/>
    <cellStyle name="Accent4 6" xfId="3661" xr:uid="{8A87ABD3-D31B-4E5A-A055-95B191372EC3}"/>
    <cellStyle name="Accent4 7" xfId="3684" xr:uid="{7A5F6704-0A9E-4678-9BD4-D2EE76AE7A9E}"/>
    <cellStyle name="Accent5" xfId="530" xr:uid="{F3928A3E-FFBE-4C86-B6C1-268B5057EDAD}"/>
    <cellStyle name="Accent5 - 20%" xfId="868" xr:uid="{42DD4E72-A82A-4552-AF84-1E798F837923}"/>
    <cellStyle name="Accent5 - 40%" xfId="869" xr:uid="{21ED94D6-F98D-4E17-BDDF-404E529A5963}"/>
    <cellStyle name="Accent5 - 60%" xfId="870" xr:uid="{D0133845-F63E-485A-8C4E-3E3F0B227A6D}"/>
    <cellStyle name="Accent5 2" xfId="70" xr:uid="{39D06A00-B54F-4C91-B593-C5867E2D8615}"/>
    <cellStyle name="Accent5 3" xfId="2480" xr:uid="{E9499056-82F4-401A-A978-0D3EDD2A87B4}"/>
    <cellStyle name="Accent5 4" xfId="2484" xr:uid="{BCACD875-4B69-43A9-B865-5A5C8FACAA5A}"/>
    <cellStyle name="Accent5 5" xfId="3700" xr:uid="{2378F15F-4DA6-44AF-92E3-A768C7CA2359}"/>
    <cellStyle name="Accent5 6" xfId="3662" xr:uid="{1A4F9A25-F81E-429B-AD17-D42A51C6D9AF}"/>
    <cellStyle name="Accent5 7" xfId="3683" xr:uid="{A6938C1D-B7FA-42C0-8DAD-EC2CA0A984C6}"/>
    <cellStyle name="Accent6" xfId="531" xr:uid="{9AA78985-2AE9-469A-840C-40497FD688F0}"/>
    <cellStyle name="Accent6 - 20%" xfId="872" xr:uid="{DB75688E-3FF6-41E1-8DEE-05B69BCCE6DE}"/>
    <cellStyle name="Accent6 - 40%" xfId="873" xr:uid="{EADF9789-0198-426F-B1DF-B33AF2EB73B2}"/>
    <cellStyle name="Accent6 - 60%" xfId="874" xr:uid="{4C9A8B26-DE45-48CA-9732-9FEDB3711A97}"/>
    <cellStyle name="Accent6 2" xfId="71" xr:uid="{8FAF5BC6-7B76-44EE-B24A-0F22217A228C}"/>
    <cellStyle name="Accent6 3" xfId="2481" xr:uid="{71466E5D-473D-4E7D-B65F-1BBB62214FB0}"/>
    <cellStyle name="Accent6 4" xfId="2483" xr:uid="{F1427586-FE95-408F-AC25-B78DC2AD724D}"/>
    <cellStyle name="Accent6 5" xfId="3699" xr:uid="{4D2AFCF7-E162-401D-BC85-83A9FBD52534}"/>
    <cellStyle name="Accent6 6" xfId="3663" xr:uid="{13EF449E-2DCF-40D1-A5A8-9F87551DCC83}"/>
    <cellStyle name="Accent6 7" xfId="3682" xr:uid="{604DE9F6-A87A-4CBF-BB0D-25DA88314511}"/>
    <cellStyle name="Bad" xfId="532" xr:uid="{884DAF1F-5E27-42FB-9EC2-DAA4E9BC5149}"/>
    <cellStyle name="Bad 2" xfId="72" xr:uid="{FE682889-07A8-483E-9C35-B9CA6B8426B4}"/>
    <cellStyle name="Bevitel 2" xfId="533" xr:uid="{FE0BE7E2-AF4B-4B9B-8605-8D491E5A3DDD}"/>
    <cellStyle name="Bevitel 2 2" xfId="534" xr:uid="{EC2F68B7-CD11-4E0D-9A15-4EF050755655}"/>
    <cellStyle name="Bevitel 2 3" xfId="535" xr:uid="{4D2C1A21-927D-4D04-BFE5-DB5C542727DA}"/>
    <cellStyle name="Bevitel 2 4" xfId="3408" xr:uid="{AA26CA63-2E0D-42D4-9A93-BF5BBF59B833}"/>
    <cellStyle name="Bevitel 3" xfId="536" xr:uid="{EBA053D5-DEA1-4154-80C6-F350687FC284}"/>
    <cellStyle name="Bevitel 3 2" xfId="3409" xr:uid="{41E59222-F03A-4558-BD41-40C73F415528}"/>
    <cellStyle name="Bevitel 4" xfId="886" xr:uid="{82583A98-AA93-4B18-8469-D7C6D61930C8}"/>
    <cellStyle name="Bevitel 4 2" xfId="3410" xr:uid="{5B6165AB-1B13-4446-8A6E-3241BD95376C}"/>
    <cellStyle name="Bevitel 5" xfId="1997" xr:uid="{9EE9EEB3-C271-4ABD-9969-62338ACEB713}"/>
    <cellStyle name="Buena" xfId="73" xr:uid="{46936285-8C80-492E-89A1-C290EA372696}"/>
    <cellStyle name="Calculation" xfId="74" xr:uid="{AAB6E44F-FFF8-4CAC-9A32-8D1BAD97675B}"/>
    <cellStyle name="Calculation 2" xfId="75" xr:uid="{71D8A2B0-3613-408C-BBD5-BA3FDBEC8278}"/>
    <cellStyle name="Calculation 3" xfId="3411" xr:uid="{608ADA7E-0F64-47A9-9AAF-7276BB280373}"/>
    <cellStyle name="Cálculo" xfId="76" xr:uid="{1BF01277-2482-4DDE-B396-DE1E10B4629F}"/>
    <cellStyle name="Celda de comprobación" xfId="77" xr:uid="{D5B505C9-E2B8-4DE1-9C86-36BDE17E39D2}"/>
    <cellStyle name="Celda vinculada" xfId="78" xr:uid="{63FADB69-329C-453E-805E-4422F8EEFEC4}"/>
    <cellStyle name="Check Cell" xfId="537" xr:uid="{4572B58F-66FF-4FC2-82D5-5F96C9F23B59}"/>
    <cellStyle name="Check Cell 2" xfId="79" xr:uid="{5C5FD515-9196-4BD6-9FB8-FF041A85D8C5}"/>
    <cellStyle name="Cím 2" xfId="538" xr:uid="{A498366B-C197-4E0F-9494-E70694D71131}"/>
    <cellStyle name="Cím 2 2" xfId="539" xr:uid="{15FE3EEC-A9C8-46CC-8EDD-DDC264B62CCC}"/>
    <cellStyle name="Cím 2 3" xfId="540" xr:uid="{AB7C2322-795C-438A-B15E-C3EAD156595C}"/>
    <cellStyle name="Cím 2 4" xfId="3412" xr:uid="{D2D5A79B-EEC3-4E61-B2AB-F2A020DE39A5}"/>
    <cellStyle name="Cím 3" xfId="541" xr:uid="{79DE9945-3552-4696-B513-1AA8CAB76730}"/>
    <cellStyle name="Cím 3 2" xfId="3413" xr:uid="{FDF86596-2C75-4F32-9420-CFE3719ACE01}"/>
    <cellStyle name="Cím 4" xfId="1998" xr:uid="{93B15816-2CBA-4E52-B4F9-7F687B9CA915}"/>
    <cellStyle name="Cím 4 2" xfId="3414" xr:uid="{EC645E4E-98A3-4FAD-8B41-2D2D309891CF}"/>
    <cellStyle name="Cím 5" xfId="1999" xr:uid="{A73DE71E-D3A0-4AD3-976E-27580A0B3180}"/>
    <cellStyle name="Címsor 1 2" xfId="542" xr:uid="{43BC8BCA-2F70-49CE-9348-95F12BC466B1}"/>
    <cellStyle name="Címsor 1 2 2" xfId="543" xr:uid="{14B181D9-323A-47BE-A460-2E58BD419587}"/>
    <cellStyle name="Címsor 1 2 3" xfId="544" xr:uid="{5D5883E9-C545-440E-946D-819F83F6DBE4}"/>
    <cellStyle name="Címsor 1 2 4" xfId="3415" xr:uid="{3B1FC587-5551-462C-9E1C-E27798580881}"/>
    <cellStyle name="Címsor 1 3" xfId="545" xr:uid="{07C04086-0FB7-4DEA-B317-5EB67D0470D9}"/>
    <cellStyle name="Címsor 1 3 2" xfId="3416" xr:uid="{E2D0B0E9-C2A0-413A-8F2C-D63504B9E0A1}"/>
    <cellStyle name="Címsor 1 4" xfId="882" xr:uid="{0BE279C4-3BCC-4EA4-905F-493425FDB3B8}"/>
    <cellStyle name="Címsor 1 4 2" xfId="3417" xr:uid="{1B0E1426-B902-4910-8A50-34EFCE276E70}"/>
    <cellStyle name="Címsor 1 5" xfId="2000" xr:uid="{80CBE47A-F7D9-43DB-9B1E-DC936AC428D1}"/>
    <cellStyle name="Címsor 2 2" xfId="546" xr:uid="{20D60D3F-A068-4138-BEE7-72D8A9F077E4}"/>
    <cellStyle name="Címsor 2 2 2" xfId="547" xr:uid="{C221E6EA-6FEF-42B0-A9BE-EB3A7D6E6655}"/>
    <cellStyle name="Címsor 2 2 3" xfId="548" xr:uid="{987181DC-5B15-4FF9-8A39-79612DD694B9}"/>
    <cellStyle name="Címsor 2 2 4" xfId="3418" xr:uid="{F7B376C5-EBF9-4CFC-B921-D0D03797DFFD}"/>
    <cellStyle name="Címsor 2 3" xfId="549" xr:uid="{D7EFAE7B-029F-4657-A861-923E785DA19F}"/>
    <cellStyle name="Címsor 2 3 2" xfId="3419" xr:uid="{6D34AB5D-32D8-4D42-9186-606ECD45E4E5}"/>
    <cellStyle name="Címsor 2 4" xfId="883" xr:uid="{46AFC5FF-1309-40F8-9475-2D9AFE529F18}"/>
    <cellStyle name="Címsor 2 4 2" xfId="3420" xr:uid="{E7A04BAA-A088-45B9-922C-DF26EC038BB5}"/>
    <cellStyle name="Címsor 2 5" xfId="2001" xr:uid="{7A2CE064-39CF-4930-8D9C-CE67F18827F7}"/>
    <cellStyle name="Címsor 3 2" xfId="550" xr:uid="{A603E0F6-4AFC-46D9-B198-40E6106FBB6D}"/>
    <cellStyle name="Címsor 3 2 2" xfId="551" xr:uid="{01FB5B92-D27C-4D82-BD37-26F5D1240500}"/>
    <cellStyle name="Címsor 3 2 3" xfId="552" xr:uid="{2EFE11A2-3FFE-40C7-B0E9-6BC8EC4FF47D}"/>
    <cellStyle name="Címsor 3 2 4" xfId="3421" xr:uid="{64EF3DEC-ED2B-4042-AD26-4B170534A8C5}"/>
    <cellStyle name="Címsor 3 3" xfId="553" xr:uid="{993E8A83-74C6-4F3B-A854-D3AFA11E9D51}"/>
    <cellStyle name="Címsor 3 3 2" xfId="3422" xr:uid="{BCA7FB7A-350E-4CA5-8064-BF38F1950652}"/>
    <cellStyle name="Címsor 3 4" xfId="884" xr:uid="{12E367A3-6A74-4074-9EE2-DBC84D67B76D}"/>
    <cellStyle name="Címsor 3 4 2" xfId="3423" xr:uid="{24512BDA-383B-42F9-A610-818FBB895683}"/>
    <cellStyle name="Címsor 3 5" xfId="2002" xr:uid="{D00B3241-E138-430D-AE47-E505E955E5C2}"/>
    <cellStyle name="Címsor 4 2" xfId="554" xr:uid="{B9743025-8F9F-446F-AE26-98B256102122}"/>
    <cellStyle name="Címsor 4 2 2" xfId="555" xr:uid="{DF48A62D-D763-40A9-AF91-CEDC0223A476}"/>
    <cellStyle name="Címsor 4 2 3" xfId="556" xr:uid="{D84AE782-AA63-4292-B4E5-E731A8DCF441}"/>
    <cellStyle name="Címsor 4 2 4" xfId="3424" xr:uid="{3EA0A98C-AADE-4C3E-9E27-3B0E8D3F49FD}"/>
    <cellStyle name="Címsor 4 3" xfId="557" xr:uid="{F77C3F0E-C25D-448A-933E-A10C7CFC054E}"/>
    <cellStyle name="Címsor 4 3 2" xfId="3425" xr:uid="{4CE173A0-3B6A-4103-B602-96B21FA0DF75}"/>
    <cellStyle name="Címsor 4 4" xfId="885" xr:uid="{0BA94B8F-56C5-4E9A-856F-97EE1D7176FC}"/>
    <cellStyle name="Címsor 4 4 2" xfId="3426" xr:uid="{92B84171-9C63-44B4-B7FE-D749A9B87496}"/>
    <cellStyle name="Címsor 4 5" xfId="2003" xr:uid="{D013B904-0C57-4D36-AA21-C0135EBFDA0D}"/>
    <cellStyle name="Comma 2" xfId="2482" xr:uid="{B0B71F78-8DE7-4DF5-A317-A2ACD826A699}"/>
    <cellStyle name="Ellenőrzőcella 2" xfId="558" xr:uid="{9C37AC9F-2754-4431-9DE7-0D236AF26A65}"/>
    <cellStyle name="Ellenőrzőcella 2 2" xfId="559" xr:uid="{FC992F48-AF47-4B80-AD36-10F63A8A2F56}"/>
    <cellStyle name="Ellenőrzőcella 2 3" xfId="560" xr:uid="{34027B7C-9A3F-496E-81BE-9052364E507D}"/>
    <cellStyle name="Ellenőrzőcella 2 4" xfId="3427" xr:uid="{E39DF39A-C39E-4FCD-A29E-CE80A0B9D9D8}"/>
    <cellStyle name="Ellenőrzőcella 3" xfId="561" xr:uid="{4ED2F4FF-36DE-4A7F-B917-112B3383603C}"/>
    <cellStyle name="Ellenőrzőcella 3 2" xfId="3428" xr:uid="{41B69AE1-CC5B-457D-9166-F7EDB86BE376}"/>
    <cellStyle name="Ellenőrzőcella 4" xfId="877" xr:uid="{CCAFAE2E-5DEA-4F9D-B813-0BD4ECE4E5C7}"/>
    <cellStyle name="Ellenőrzőcella 4 2" xfId="3429" xr:uid="{CAC69F35-24B7-48A6-BABD-3254013CF15C}"/>
    <cellStyle name="Ellenőrzőcella 5" xfId="2004" xr:uid="{7DA08AA7-4FAF-447A-928F-7ABDE0CAC5DF}"/>
    <cellStyle name="Emphasis 1" xfId="878" xr:uid="{BB27545F-DDC2-4F35-BB70-BFB82BDDF446}"/>
    <cellStyle name="Emphasis 2" xfId="879" xr:uid="{8F0CBE6C-E158-435B-8B96-4EE0D83EE588}"/>
    <cellStyle name="Emphasis 3" xfId="880" xr:uid="{EC4EC894-8E16-4526-AE62-9EAB632323E9}"/>
    <cellStyle name="Encabezado 4" xfId="80" xr:uid="{CD7F2C74-F9C2-4518-A704-114C3CDA3862}"/>
    <cellStyle name="Énfasis1" xfId="81" xr:uid="{CE725C69-7270-4BC3-9F12-9771BFC6FE91}"/>
    <cellStyle name="Énfasis2" xfId="82" xr:uid="{B509AB63-E5B6-4913-B7B1-01D22914532E}"/>
    <cellStyle name="Énfasis3" xfId="83" xr:uid="{EFC6E914-F919-4343-BC2B-7B3AC120379D}"/>
    <cellStyle name="Énfasis4" xfId="84" xr:uid="{5DDEC678-4925-425A-9EE2-40134BD65B8A}"/>
    <cellStyle name="Énfasis5" xfId="85" xr:uid="{4C9C41F4-A525-4D43-BB17-FFB36D5D4446}"/>
    <cellStyle name="Énfasis6" xfId="86" xr:uid="{53E0DFC6-BBA0-476B-8CDE-FAED78B1A4DE}"/>
    <cellStyle name="Entrada" xfId="87" xr:uid="{CBD34E56-D225-4A4C-A82F-3FF6E9503C5E}"/>
    <cellStyle name="Euro" xfId="562" xr:uid="{984F0C4B-5AF0-450C-ABF2-A9ED65109876}"/>
    <cellStyle name="Euro 2" xfId="3430" xr:uid="{8619509B-7C96-48A5-8CC7-1646113AC04F}"/>
    <cellStyle name="Explanatory Text" xfId="88" xr:uid="{A8ED63E2-500A-4067-A900-F02C38C05AB6}"/>
    <cellStyle name="Explanatory Text 2" xfId="89" xr:uid="{83E329B6-14C7-4487-8A97-2F1045884D3B}"/>
    <cellStyle name="Ezres" xfId="10" builtinId="3"/>
    <cellStyle name="Ezres 10" xfId="2464" xr:uid="{1508B9B7-F8A8-4017-BA5E-81152C0F3763}"/>
    <cellStyle name="Ezres 10 2" xfId="3723" xr:uid="{FED6BFD7-580C-4828-8EED-4A7CE663CF5D}"/>
    <cellStyle name="Ezres 11" xfId="14" xr:uid="{B7F60ACA-E862-4539-8D62-BFF39FE60BD6}"/>
    <cellStyle name="Ezres 12" xfId="3746" xr:uid="{DBF2851D-FE33-4E60-8743-87D93BDA63B6}"/>
    <cellStyle name="Ezres 2" xfId="7" xr:uid="{00000000-0005-0000-0000-000000000000}"/>
    <cellStyle name="Ezres 2 2" xfId="962" xr:uid="{F0F08967-629B-43EE-8AF2-57873D7F4274}"/>
    <cellStyle name="Ezres 2 2 2" xfId="2404" xr:uid="{3D60DD0B-5134-49D1-9DB1-DFC091EC6DBD}"/>
    <cellStyle name="Ezres 2 2 2 2" xfId="3753" xr:uid="{712E4DD1-7949-4F02-BF06-6396AEA99CCB}"/>
    <cellStyle name="Ezres 2 2 3" xfId="2412" xr:uid="{747885F8-65F5-49E8-AC8D-E0BA0152C95B}"/>
    <cellStyle name="Ezres 2 2 3 2" xfId="3724" xr:uid="{D3F6A788-BB98-464E-97D2-DB91A52B45D4}"/>
    <cellStyle name="Ezres 2 2 4" xfId="3432" xr:uid="{15EFDB6A-7D32-424A-A6F1-C5750314FB12}"/>
    <cellStyle name="Ezres 2 2 5" xfId="3741" xr:uid="{DFD8EEF5-54E3-4909-A5AA-3B65DFD60A5A}"/>
    <cellStyle name="Ezres 2 3" xfId="2005" xr:uid="{E5386D7F-7160-4620-874F-5F3DA4AE0EDB}"/>
    <cellStyle name="Ezres 2 3 2" xfId="2006" xr:uid="{C05B3694-7E36-404F-9F04-00951DE0A4D7}"/>
    <cellStyle name="Ezres 2 3 2 2" xfId="3749" xr:uid="{69FCE1D6-EA7C-45C8-B6EB-FDF563A1714A}"/>
    <cellStyle name="Ezres 2 3 3" xfId="3651" xr:uid="{A4478A04-8A34-4376-94D6-F6EFC31A86F6}"/>
    <cellStyle name="Ezres 2 3 4" xfId="3720" xr:uid="{B9AA1E25-6C48-431D-A7E3-B612D4F41E72}"/>
    <cellStyle name="Ezres 2 4" xfId="2007" xr:uid="{122B6B55-8E73-42D4-BBED-6E74C324EAE0}"/>
    <cellStyle name="Ezres 2 4 2" xfId="3721" xr:uid="{77075338-9304-48C5-95C9-FCC6EF66A8B6}"/>
    <cellStyle name="Ezres 2 5" xfId="2008" xr:uid="{97A61588-D0AE-4761-B64C-884C285835EB}"/>
    <cellStyle name="Ezres 2 5 2" xfId="3751" xr:uid="{3AA5BDEC-765C-4071-97DA-16343D6ACA8C}"/>
    <cellStyle name="Ezres 2 6" xfId="3431" xr:uid="{524B5D84-81CF-472C-9383-01C464D2B68A}"/>
    <cellStyle name="Ezres 2 7" xfId="563" xr:uid="{604194E0-5818-41EA-815D-D088B97D6556}"/>
    <cellStyle name="Ezres 2 7 2" xfId="3744" xr:uid="{1FBD245A-9B2E-441A-9375-A24E3C8858A8}"/>
    <cellStyle name="Ezres 3" xfId="6" xr:uid="{00000000-0005-0000-0000-000001000000}"/>
    <cellStyle name="Ezres 3 2" xfId="21" xr:uid="{9A888B69-DE81-4C4D-B609-E29788802676}"/>
    <cellStyle name="Ezres 3 2 2" xfId="2402" xr:uid="{A47E3530-1F2C-4D11-BEE3-7622B7A15B11}"/>
    <cellStyle name="Ezres 3 2 2 2" xfId="3742" xr:uid="{759E803D-E511-45B4-9A2C-DBE109FC2146}"/>
    <cellStyle name="Ezres 3 3" xfId="3433" xr:uid="{E00EF5A1-97C4-4B13-97EC-E9DA4604C14E}"/>
    <cellStyle name="Ezres 3 4" xfId="964" xr:uid="{F69F36D2-78FD-483A-A54F-67CC2292818C}"/>
    <cellStyle name="Ezres 3 4 2" xfId="3726" xr:uid="{FC8B23B7-96ED-40F7-92DE-A9EBA1E554A3}"/>
    <cellStyle name="Ezres 3 5" xfId="12" xr:uid="{6F1F2CA2-C00A-42F7-8538-7C2386B19D55}"/>
    <cellStyle name="Ezres 4" xfId="2009" xr:uid="{3490DD93-E156-4CBA-B802-668C799C7120}"/>
    <cellStyle name="Ezres 4 2" xfId="3647" xr:uid="{4380ED2D-201F-4D32-B2CF-2893D35701BA}"/>
    <cellStyle name="Ezres 4 3" xfId="3745" xr:uid="{24D8A8E2-B088-4C4F-9B5E-C3DA2793274A}"/>
    <cellStyle name="Ezres 5" xfId="2010" xr:uid="{D29847C4-6A6F-478F-A567-0F7B2D47E675}"/>
    <cellStyle name="Ezres 5 2" xfId="3747" xr:uid="{D2A96D23-6260-4C5B-B68E-1132F95B46BF}"/>
    <cellStyle name="Ezres 6" xfId="2406" xr:uid="{3531B974-1310-45F8-8DFD-86477A7CDE11}"/>
    <cellStyle name="Ezres 6 2" xfId="3748" xr:uid="{E9776FF5-345F-42B0-AB89-237D20D7827B}"/>
    <cellStyle name="Ezres 7" xfId="2409" xr:uid="{4A4BA148-4120-490D-8C95-28BE9F3B19AD}"/>
    <cellStyle name="Ezres 7 2" xfId="3752" xr:uid="{6CF07B23-F413-437B-93CE-3351E98366C1}"/>
    <cellStyle name="Ezres 8" xfId="2413" xr:uid="{ED53ACB8-5639-41EF-B602-78736EB4FD75}"/>
    <cellStyle name="Ezres 8 2" xfId="3722" xr:uid="{7E8239CF-78DB-4A83-9AAC-958C48DC8DE1}"/>
    <cellStyle name="Ezres 9" xfId="2414" xr:uid="{2030C902-B65D-480F-BAD0-A029F1B15FAE}"/>
    <cellStyle name="Ezres 9 2" xfId="3743" xr:uid="{1EE19D6E-61B3-458C-A899-767BE8F99BC8}"/>
    <cellStyle name="Figyelmeztetés 2" xfId="564" xr:uid="{4F373849-0028-4D25-B699-30F394296141}"/>
    <cellStyle name="Figyelmeztetés 2 2" xfId="565" xr:uid="{2F89C280-E293-4CD2-9BA0-46DE37A56D7E}"/>
    <cellStyle name="Figyelmeztetés 2 3" xfId="566" xr:uid="{AD2EE39E-3C0B-4CD6-BB85-1B771C2A744C}"/>
    <cellStyle name="Figyelmeztetés 2 4" xfId="3434" xr:uid="{80A94E73-9397-47A6-83F3-530CFD6CAEAF}"/>
    <cellStyle name="Figyelmeztetés 3" xfId="567" xr:uid="{D7B7D59C-FE1C-4552-9A43-46B2AB0D383E}"/>
    <cellStyle name="Figyelmeztetés 3 2" xfId="3435" xr:uid="{CBC5D457-FC1A-4DC2-9D6D-6A4B8986D2B0}"/>
    <cellStyle name="Figyelmeztetés 4" xfId="934" xr:uid="{15FD9D53-4393-430E-ACFF-A9FBBE4A40ED}"/>
    <cellStyle name="Figyelmeztetés 4 2" xfId="3436" xr:uid="{487D09A7-C1D4-4D8B-B3D5-8641B9BCE7F2}"/>
    <cellStyle name="Figyelmeztetés 5" xfId="2011" xr:uid="{014E70F1-6E2A-441C-81C2-F776075D0E76}"/>
    <cellStyle name="Followed Hyperlink" xfId="2012" xr:uid="{EE120613-8010-4811-8D5C-5D9F8B1D20DB}"/>
    <cellStyle name="forint" xfId="2013" xr:uid="{79F1E402-F6DF-4FBD-A4F8-5D32F73CFE4A}"/>
    <cellStyle name="Good" xfId="568" xr:uid="{3BD8FBAA-C41B-46B8-A717-54926D478CA9}"/>
    <cellStyle name="Good 2" xfId="90" xr:uid="{B44B7172-3B11-4F8E-BFBC-7F04BEB8A26A}"/>
    <cellStyle name="greyed" xfId="91" xr:uid="{3905C6B2-2B3F-44C6-AE99-9037557ABCD3}"/>
    <cellStyle name="greyed 2" xfId="2415" xr:uid="{15D38AB4-4330-419B-81AC-81088C461B32}"/>
    <cellStyle name="gyezr" xfId="2014" xr:uid="{D7BBB6C7-516F-477A-8F56-AEB2AD595F2B}"/>
    <cellStyle name="Heading" xfId="2416" xr:uid="{0729B212-9F2C-42D3-BEA0-F90602CB0976}"/>
    <cellStyle name="Heading 1" xfId="569" xr:uid="{7760AEAF-6728-46E5-A54B-0BF485B50A0A}"/>
    <cellStyle name="Heading 1 2" xfId="92" xr:uid="{B9819AB0-BE3B-43DF-A4BE-D46104BAA07D}"/>
    <cellStyle name="Heading 1 3" xfId="2408" xr:uid="{7A3B3684-C441-4BE9-92A9-84C2A33B8BC1}"/>
    <cellStyle name="Heading 2" xfId="570" xr:uid="{A13112A5-6BA5-4C96-B4B8-D6E2BEA13948}"/>
    <cellStyle name="Heading 2 2" xfId="93" xr:uid="{BBC350ED-A181-4A1A-8E27-84C2AE58A929}"/>
    <cellStyle name="Heading 3" xfId="571" xr:uid="{2671F6AC-86C1-40E8-ADCE-5DCB1495448B}"/>
    <cellStyle name="Heading 3 2" xfId="94" xr:uid="{3F0D4FA4-443F-40F7-A323-9A9026A0B0D8}"/>
    <cellStyle name="Heading 4" xfId="572" xr:uid="{BB0A30F1-3D96-4BAD-84AA-488A3EF8421D}"/>
    <cellStyle name="Heading 4 2" xfId="95" xr:uid="{F4B20F22-63C4-40DB-8C78-B468F060189C}"/>
    <cellStyle name="highlightExposure" xfId="96" xr:uid="{B08312B8-C6CC-4FD2-9523-22C40E23DC07}"/>
    <cellStyle name="highlightPD" xfId="2015" xr:uid="{68B3712B-05C5-48B4-A4FC-E98BB8CAC36F}"/>
    <cellStyle name="highlightText" xfId="97" xr:uid="{AE1085B3-358A-46F7-9902-5082BDA684F0}"/>
    <cellStyle name="Hiperhivatkozás_dummy_12_Cons_CAR_BIS" xfId="573" xr:uid="{A6A7A291-A799-4C26-8F42-DBBEC84907DC}"/>
    <cellStyle name="Hipervínculo 2" xfId="98" xr:uid="{C9FB0B24-FB97-4968-9A03-FBCFE5134E1F}"/>
    <cellStyle name="Hivatkozás" xfId="4" builtinId="8"/>
    <cellStyle name="Hivatkozás 2" xfId="166" xr:uid="{AD73C1F4-CCF0-4FDB-BCA0-8A6FF5403057}"/>
    <cellStyle name="Hivatkozás 3" xfId="2463" xr:uid="{BB6A6F5E-62FE-4DE0-8167-8811F422185A}"/>
    <cellStyle name="Hivatkozás 4" xfId="2017" xr:uid="{52EEC7C7-59DE-4A38-AF7F-D80772A1EBD0}"/>
    <cellStyle name="Hivatkozott cella 2" xfId="574" xr:uid="{8204F9F6-8BB5-452C-88F5-977BFA713471}"/>
    <cellStyle name="Hivatkozott cella 2 2" xfId="575" xr:uid="{89A0A2C2-9290-45C8-886D-FADA9AB6E3D4}"/>
    <cellStyle name="Hivatkozott cella 2 3" xfId="576" xr:uid="{F03643DF-81B8-4412-92A5-5F8F8F21FF5C}"/>
    <cellStyle name="Hivatkozott cella 2 4" xfId="3439" xr:uid="{1595D2F5-BB13-4A1C-9D69-437D0DA2EE67}"/>
    <cellStyle name="Hivatkozott cella 3" xfId="577" xr:uid="{D77E7506-6668-487F-93A3-4E314D70A21F}"/>
    <cellStyle name="Hivatkozott cella 3 2" xfId="3440" xr:uid="{FC6AE97D-CAA7-4AD4-AA05-69300FC8CE59}"/>
    <cellStyle name="Hivatkozott cella 4" xfId="887" xr:uid="{008F40ED-CDA5-4930-9458-A4BF8935D38A}"/>
    <cellStyle name="Hivatkozott cella 4 2" xfId="3441" xr:uid="{F446C3F7-3923-4D75-A1C8-AE4417052208}"/>
    <cellStyle name="Hivatkozott cella 5" xfId="2016" xr:uid="{CA96A1B4-9984-4D60-B1EE-15245523CE72}"/>
    <cellStyle name="Hyperlink 2" xfId="99" xr:uid="{6D6B17D0-AC3E-4F89-8DB5-164766CCEDCD}"/>
    <cellStyle name="Hyperlink 3" xfId="100" xr:uid="{237E87C3-919D-4C9A-93A0-9AC16296C273}"/>
    <cellStyle name="Hyperlink 3 2" xfId="101" xr:uid="{BBEDF81E-420A-4744-8336-54E1D517BA49}"/>
    <cellStyle name="Incorrecto" xfId="102" xr:uid="{764F4F5B-7B72-4630-88FE-379E897CC495}"/>
    <cellStyle name="Input" xfId="103" xr:uid="{95384262-DE9D-4E12-9AE0-D03E1EF83198}"/>
    <cellStyle name="Input 2" xfId="104" xr:uid="{0F31CA92-551E-4928-880E-860354A75CE5}"/>
    <cellStyle name="inputDate" xfId="2018" xr:uid="{20AE9AC3-7B35-430D-9013-8BA817E2C92A}"/>
    <cellStyle name="inputExposure" xfId="105" xr:uid="{9EEAA6F2-7821-4AE3-88A5-4DCB5BD0341D}"/>
    <cellStyle name="inputSelection" xfId="2019" xr:uid="{86942169-1081-49D7-9A34-A5F8137A91F1}"/>
    <cellStyle name="inputText" xfId="2020" xr:uid="{4054E589-7B7D-48C7-86E3-B41AD383C567}"/>
    <cellStyle name="Jegyzet 10" xfId="578" xr:uid="{4D90AF03-A729-445D-912A-24422C4526B8}"/>
    <cellStyle name="Jegyzet 10 2" xfId="2021" xr:uid="{AEB72D6E-3B3E-4048-9A7A-1A481FE465F3}"/>
    <cellStyle name="Jegyzet 10 2 2" xfId="3443" xr:uid="{FDE52E96-3CA0-4549-8CEB-031ADC49C820}"/>
    <cellStyle name="Jegyzet 10 3" xfId="2022" xr:uid="{63871B05-77CE-4490-8D27-7F30EC07DAD7}"/>
    <cellStyle name="Jegyzet 10 4" xfId="2023" xr:uid="{689B3FFA-27BB-469F-AF3F-CE7612B15A2A}"/>
    <cellStyle name="Jegyzet 10 5" xfId="2024" xr:uid="{AA81E62F-91A6-4A42-8406-0ACB85C98AA3}"/>
    <cellStyle name="Jegyzet 10 6" xfId="2025" xr:uid="{8BD8A9B2-D921-40E9-8610-BAFCB90754C5}"/>
    <cellStyle name="Jegyzet 10 7" xfId="2026" xr:uid="{F3ADFAEC-C5FE-477F-8E06-3B5903086AD1}"/>
    <cellStyle name="Jegyzet 10 8" xfId="3442" xr:uid="{DF83B3B8-BC73-4B3C-B531-B7015144C714}"/>
    <cellStyle name="Jegyzet 10_2A_2C_2.változat_2D_1. és 2. változat" xfId="2027" xr:uid="{D0E6BF92-B820-44EE-9088-DAD943C35C16}"/>
    <cellStyle name="Jegyzet 11" xfId="579" xr:uid="{B926E3C9-1E60-4845-8018-EDA8A0E51745}"/>
    <cellStyle name="Jegyzet 11 2" xfId="2028" xr:uid="{920994A1-D7F4-4B8F-A89E-CAB74A8834BE}"/>
    <cellStyle name="Jegyzet 11 2 2" xfId="3445" xr:uid="{18ACF46C-B276-44BC-9736-AA5C47CD4D66}"/>
    <cellStyle name="Jegyzet 11 3" xfId="2029" xr:uid="{5FF92350-64A4-4CD2-9020-F66F63EA4025}"/>
    <cellStyle name="Jegyzet 11 4" xfId="2030" xr:uid="{705C63E7-56D5-48BC-A031-4DDC54177FA4}"/>
    <cellStyle name="Jegyzet 11 5" xfId="2031" xr:uid="{2FE09410-9011-462A-ADB6-C82981202284}"/>
    <cellStyle name="Jegyzet 11 6" xfId="2032" xr:uid="{F8428AF2-5E0B-44A2-A396-502611DEDF0B}"/>
    <cellStyle name="Jegyzet 11 7" xfId="2033" xr:uid="{EDCBC5E8-6214-4E97-A674-E163D8E44015}"/>
    <cellStyle name="Jegyzet 11 8" xfId="3444" xr:uid="{B9AE71A3-410E-47E5-8CE3-B53514ED5FAC}"/>
    <cellStyle name="Jegyzet 11_2A_2C_2.változat_2D_1. és 2. változat" xfId="2034" xr:uid="{C7CFB77D-9E31-437E-BEE0-2A22D0F4BBAE}"/>
    <cellStyle name="Jegyzet 12" xfId="580" xr:uid="{55886798-3355-433F-8E24-08736033E54A}"/>
    <cellStyle name="Jegyzet 12 2" xfId="2035" xr:uid="{A960A16C-6EA3-4F3C-951F-356881FE56E1}"/>
    <cellStyle name="Jegyzet 12 2 2" xfId="3447" xr:uid="{7A742493-88F2-4476-9044-C9C4F410AEA9}"/>
    <cellStyle name="Jegyzet 12 3" xfId="2036" xr:uid="{7D6472E1-E409-4CA1-88E1-CA5345148DA7}"/>
    <cellStyle name="Jegyzet 12 4" xfId="2037" xr:uid="{D20DF42F-5F15-48B8-B3DE-275278E11292}"/>
    <cellStyle name="Jegyzet 12 5" xfId="2038" xr:uid="{373D7A02-14B2-4CA9-907E-0C3DA5850CD2}"/>
    <cellStyle name="Jegyzet 12 6" xfId="2039" xr:uid="{3F6090E8-6F29-4186-913E-03D05272F386}"/>
    <cellStyle name="Jegyzet 12 7" xfId="2040" xr:uid="{F97D4D24-EA41-45CE-8CEF-F402B68E0AAB}"/>
    <cellStyle name="Jegyzet 12 8" xfId="3446" xr:uid="{BBA68824-70F0-4F10-8902-C3B5B690943D}"/>
    <cellStyle name="Jegyzet 12_2A_2C_2.változat_2D_1. és 2. változat" xfId="2041" xr:uid="{FD04E7C2-2272-4C90-A7F3-C986AB8E610F}"/>
    <cellStyle name="Jegyzet 13" xfId="889" xr:uid="{53A1BF8F-F70B-4EBA-BA57-1D8E0D7BCE05}"/>
    <cellStyle name="Jegyzet 13 2" xfId="2042" xr:uid="{8A059EFA-5485-4048-8707-93B8C0A155F6}"/>
    <cellStyle name="Jegyzet 13 2 2" xfId="3449" xr:uid="{816BB870-CE5B-4102-958F-6CCD3A5CFF3F}"/>
    <cellStyle name="Jegyzet 13 3" xfId="2043" xr:uid="{57DA54F9-07F8-4D79-AA23-89092311C237}"/>
    <cellStyle name="Jegyzet 13 4" xfId="3448" xr:uid="{014A577C-A09E-42C8-973A-8FDF516F2312}"/>
    <cellStyle name="Jegyzet 14" xfId="3450" xr:uid="{383EA896-928F-4F6E-925B-F37E238C91C9}"/>
    <cellStyle name="Jegyzet 14 2" xfId="3451" xr:uid="{C57911C8-4B3C-4670-9645-61EFB72672DD}"/>
    <cellStyle name="Jegyzet 15" xfId="3452" xr:uid="{FE7447D0-EE95-47B5-838B-A62A5C3E7849}"/>
    <cellStyle name="Jegyzet 15 2" xfId="3453" xr:uid="{650E24A7-D7DB-46DD-8FB9-42C9802FB3A0}"/>
    <cellStyle name="Jegyzet 16" xfId="3454" xr:uid="{136818C9-B76C-4B47-8C0C-F766C935E2AA}"/>
    <cellStyle name="Jegyzet 16 2" xfId="3455" xr:uid="{2A9402F5-F591-442B-83D0-E0688AFBC302}"/>
    <cellStyle name="Jegyzet 17" xfId="3456" xr:uid="{B1AD9173-816A-47C1-B3DB-5867EEE04F7E}"/>
    <cellStyle name="Jegyzet 17 2" xfId="3457" xr:uid="{8D151553-6105-419E-AC50-AD4E7354BF67}"/>
    <cellStyle name="Jegyzet 18" xfId="3458" xr:uid="{1774F218-22DA-45CE-9C73-D5E48B541093}"/>
    <cellStyle name="Jegyzet 18 2" xfId="3459" xr:uid="{85F735BA-1D41-4FAA-AAEA-90C2CE1024C1}"/>
    <cellStyle name="Jegyzet 19" xfId="3460" xr:uid="{3A9BB9C6-C0B0-4AB0-81B1-618F23D5E8BB}"/>
    <cellStyle name="Jegyzet 19 2" xfId="3461" xr:uid="{4836DA65-4FC6-4CA2-B6A1-5814F248CEB7}"/>
    <cellStyle name="Jegyzet 2" xfId="581" xr:uid="{34105184-B23B-4009-963E-524A91322CC5}"/>
    <cellStyle name="Jegyzet 2 10" xfId="2044" xr:uid="{964F22FE-3D44-443C-98EC-6DF463B5BE74}"/>
    <cellStyle name="Jegyzet 2 11" xfId="2045" xr:uid="{F4947F7A-63E3-4717-BDC3-0285A9AC13A1}"/>
    <cellStyle name="Jegyzet 2 12" xfId="2046" xr:uid="{3130E9F1-5190-4404-AAE8-5EED8CA1ADD8}"/>
    <cellStyle name="Jegyzet 2 13" xfId="2047" xr:uid="{438F17D6-66CF-4E55-B425-F83C239F0484}"/>
    <cellStyle name="Jegyzet 2 14" xfId="2048" xr:uid="{09AA02E2-141F-4400-A0AD-3BC2943D9975}"/>
    <cellStyle name="Jegyzet 2 15" xfId="2049" xr:uid="{9FC51F0F-4442-4275-9C6A-BD6C96CDADA0}"/>
    <cellStyle name="Jegyzet 2 16" xfId="2050" xr:uid="{94F41B6F-EF05-45D0-9FA5-D9985A76C1CE}"/>
    <cellStyle name="Jegyzet 2 17" xfId="3462" xr:uid="{180C16C2-8A0F-43BC-92C6-0452416FC8C9}"/>
    <cellStyle name="Jegyzet 2 2" xfId="582" xr:uid="{332A6DC2-59CA-4132-8A24-BA5263E38E58}"/>
    <cellStyle name="Jegyzet 2 2 10" xfId="2051" xr:uid="{CA3B4647-DB4D-4A9B-8EB8-FC34646EE753}"/>
    <cellStyle name="Jegyzet 2 2 11" xfId="3463" xr:uid="{8D10705A-8FCC-4B80-96D8-EE5CF6A535B1}"/>
    <cellStyle name="Jegyzet 2 2 2" xfId="2052" xr:uid="{AB029292-38FD-4311-A631-3CA9BC3189AD}"/>
    <cellStyle name="Jegyzet 2 2 2 10" xfId="3464" xr:uid="{0B701BEB-7D46-4DA8-8E1C-A1BAE1365B97}"/>
    <cellStyle name="Jegyzet 2 2 2 2" xfId="2053" xr:uid="{0D70A4B8-AA49-47F3-819A-30EC485C56D9}"/>
    <cellStyle name="Jegyzet 2 2 2 2 2" xfId="2054" xr:uid="{69EE88E7-2D21-46FD-87A9-0D0F4C0F9C7D}"/>
    <cellStyle name="Jegyzet 2 2 2 2 3" xfId="2055" xr:uid="{956ED64E-62E0-4494-841E-392EA5AD9723}"/>
    <cellStyle name="Jegyzet 2 2 2 2 4" xfId="2056" xr:uid="{2B8D4DE0-38DA-49C6-9787-CBE74C5DCF17}"/>
    <cellStyle name="Jegyzet 2 2 2 2 5" xfId="2057" xr:uid="{75E01110-D391-407F-94AA-31AE0B7ECD06}"/>
    <cellStyle name="Jegyzet 2 2 2 2 6" xfId="2058" xr:uid="{6DD8CD5A-7E60-4FE1-8857-DFCD2F902C4E}"/>
    <cellStyle name="Jegyzet 2 2 2 2 7" xfId="2059" xr:uid="{8A276FAA-2641-477F-BF5B-0237059C6926}"/>
    <cellStyle name="Jegyzet 2 2 2 2_2A_2C_2.változat_2D_1. és 2. változat" xfId="2060" xr:uid="{E626BBBA-06DD-48AE-AF3A-0C5433A00215}"/>
    <cellStyle name="Jegyzet 2 2 2 3" xfId="2061" xr:uid="{D95998E7-47C8-43A1-AB4C-9BB81DE33C0A}"/>
    <cellStyle name="Jegyzet 2 2 2 3 2" xfId="2062" xr:uid="{A73DFFEB-9170-4168-9B06-4F838B548043}"/>
    <cellStyle name="Jegyzet 2 2 2 3 3" xfId="2063" xr:uid="{12CCDFBA-DFB2-4169-ABAF-7407D00AF7E5}"/>
    <cellStyle name="Jegyzet 2 2 2 3 4" xfId="2064" xr:uid="{802FC270-CCC6-4CB1-970A-74AE1A29A001}"/>
    <cellStyle name="Jegyzet 2 2 2 3 5" xfId="2065" xr:uid="{445FC7CD-297D-4DB4-B531-9B967C466DEC}"/>
    <cellStyle name="Jegyzet 2 2 2 3 6" xfId="2066" xr:uid="{FA40591D-425D-4594-B17C-57BFCA75F9C1}"/>
    <cellStyle name="Jegyzet 2 2 2 3 7" xfId="2067" xr:uid="{BC4B9898-A356-4D10-8F0F-CD1A2B82BEF8}"/>
    <cellStyle name="Jegyzet 2 2 2 3_2A_2C_2.változat_2D_1. és 2. változat" xfId="2068" xr:uid="{6E3A5649-70DC-4605-9170-5B2C2B46C1BB}"/>
    <cellStyle name="Jegyzet 2 2 2 4" xfId="2069" xr:uid="{6068CE4B-F24A-4778-950C-21424413AEC0}"/>
    <cellStyle name="Jegyzet 2 2 2 5" xfId="2070" xr:uid="{C66C4FF9-79EF-481C-9945-9FCD36DF3BC8}"/>
    <cellStyle name="Jegyzet 2 2 2 6" xfId="2071" xr:uid="{227AD54F-2113-48B7-9704-BE6069575AE7}"/>
    <cellStyle name="Jegyzet 2 2 2 7" xfId="2072" xr:uid="{0C090323-D5A1-447B-AFAB-911DD5E2FF23}"/>
    <cellStyle name="Jegyzet 2 2 2 8" xfId="2073" xr:uid="{C28D8866-8DFD-4F64-9C72-5303456676AC}"/>
    <cellStyle name="Jegyzet 2 2 2 9" xfId="2074" xr:uid="{944E4307-E1E1-492D-9C7B-7940F039D409}"/>
    <cellStyle name="Jegyzet 2 2 2_2A_2C_2.változat_2D_1. és 2. változat" xfId="2075" xr:uid="{E4C41AF6-E8C2-4AFB-ACA7-99404B513147}"/>
    <cellStyle name="Jegyzet 2 2 3" xfId="2076" xr:uid="{321EDAEB-09DE-4C7C-9DC4-6CA571B0EEC8}"/>
    <cellStyle name="Jegyzet 2 2 3 2" xfId="2077" xr:uid="{F2B90965-3B11-4BF8-BF0C-1A71859F474D}"/>
    <cellStyle name="Jegyzet 2 2 3 3" xfId="2078" xr:uid="{B644499A-C7D7-465B-9E34-7FE5647AAB47}"/>
    <cellStyle name="Jegyzet 2 2 3 4" xfId="2079" xr:uid="{5C24C638-C85F-4175-9519-419CA8290423}"/>
    <cellStyle name="Jegyzet 2 2 3 5" xfId="2080" xr:uid="{D7DD51FF-905C-48FA-904A-9240EE40523B}"/>
    <cellStyle name="Jegyzet 2 2 3 6" xfId="2081" xr:uid="{C5EE183C-E60A-4FFB-AF4C-F1B73C7FFE9D}"/>
    <cellStyle name="Jegyzet 2 2 3 7" xfId="2082" xr:uid="{7FEBD329-B6F0-4C3E-8A48-8D0ADC601A45}"/>
    <cellStyle name="Jegyzet 2 2 3_2A_2C_2.változat_2D_1. és 2. változat" xfId="2083" xr:uid="{E3F21378-5F46-4D2B-A684-3A1BE4F452CD}"/>
    <cellStyle name="Jegyzet 2 2 4" xfId="2084" xr:uid="{33E40C2E-058B-49A1-ABEE-732B272F0864}"/>
    <cellStyle name="Jegyzet 2 2 4 2" xfId="2085" xr:uid="{CFD2D982-C708-45FD-B50E-58FC00230346}"/>
    <cellStyle name="Jegyzet 2 2 4 3" xfId="2086" xr:uid="{F1DB0AC9-0EB8-4654-B5EF-A822CE633653}"/>
    <cellStyle name="Jegyzet 2 2 4 4" xfId="2087" xr:uid="{41E0D2BA-C3F3-406B-88F2-C98F4C7093B5}"/>
    <cellStyle name="Jegyzet 2 2 4 5" xfId="2088" xr:uid="{04F96E39-E83D-459A-8B07-497D5F1E1F23}"/>
    <cellStyle name="Jegyzet 2 2 4 6" xfId="2089" xr:uid="{E1734BF6-3232-4F7A-AA42-A152D8A7F00B}"/>
    <cellStyle name="Jegyzet 2 2 4 7" xfId="2090" xr:uid="{EAF733BB-C9AB-4176-ACF0-734AA571081D}"/>
    <cellStyle name="Jegyzet 2 2 4_2A_2C_2.változat_2D_1. és 2. változat" xfId="2091" xr:uid="{D4F2021E-F622-43E4-9D4F-21064EECE67A}"/>
    <cellStyle name="Jegyzet 2 2 5" xfId="2092" xr:uid="{035AD076-4103-43F6-88C0-5027FF62B162}"/>
    <cellStyle name="Jegyzet 2 2 6" xfId="2093" xr:uid="{E96990BD-4EEF-44D2-9B16-17EF4E9A1168}"/>
    <cellStyle name="Jegyzet 2 2 7" xfId="2094" xr:uid="{A3F6FF57-11D9-4318-B0B2-52B677881CB8}"/>
    <cellStyle name="Jegyzet 2 2 8" xfId="2095" xr:uid="{97EEB364-82FC-479C-B376-A05BA01A8CBC}"/>
    <cellStyle name="Jegyzet 2 2 9" xfId="2096" xr:uid="{6053FFEB-3AA8-445E-B89B-AB6ED0B66F69}"/>
    <cellStyle name="Jegyzet 2 2_2A_2C_2.változat_2D_1. és 2. változat" xfId="2097" xr:uid="{9B1AD7F7-BDB5-4BB9-AF53-4CE61D354FA0}"/>
    <cellStyle name="Jegyzet 2 3" xfId="583" xr:uid="{66C08D1A-45B2-4BBF-ACA1-17F4F29DDA73}"/>
    <cellStyle name="Jegyzet 2 3 2" xfId="2098" xr:uid="{3AF38CE0-16C3-4657-80D4-FE9984FDD37B}"/>
    <cellStyle name="Jegyzet 2 3 2 2" xfId="3466" xr:uid="{61A777B6-FB6B-44A3-826F-B527176969CB}"/>
    <cellStyle name="Jegyzet 2 3 3" xfId="2099" xr:uid="{F5A2EE2D-3683-49D9-9381-BD8D7F514982}"/>
    <cellStyle name="Jegyzet 2 3 4" xfId="2100" xr:uid="{BC1A203D-6FCB-478E-9305-1459A40DD435}"/>
    <cellStyle name="Jegyzet 2 3 5" xfId="2101" xr:uid="{67E75629-69D6-4188-B748-F0AB07461F9F}"/>
    <cellStyle name="Jegyzet 2 3 6" xfId="2102" xr:uid="{72BD1E27-5729-4DA8-8D27-E69182FE50DA}"/>
    <cellStyle name="Jegyzet 2 3 7" xfId="2103" xr:uid="{29878C41-D965-4138-81B5-425BBAE29C45}"/>
    <cellStyle name="Jegyzet 2 3 8" xfId="3465" xr:uid="{CD779F61-F672-43FA-BE98-ADCE90C4DB3F}"/>
    <cellStyle name="Jegyzet 2 3_2A_2C_2.változat_2D_1. és 2. változat" xfId="2104" xr:uid="{A9A060D4-A3BA-4D11-8AFD-AA7BC252E566}"/>
    <cellStyle name="Jegyzet 2 4" xfId="584" xr:uid="{E0FC366A-4A65-48E1-99BD-AFC585362E93}"/>
    <cellStyle name="Jegyzet 2 4 2" xfId="2105" xr:uid="{22BDF0E8-420F-4323-9955-0A3306DD1553}"/>
    <cellStyle name="Jegyzet 2 4 3" xfId="2106" xr:uid="{FF0A4C3A-296B-47D4-B0C5-EDE21E24E7C2}"/>
    <cellStyle name="Jegyzet 2 4 4" xfId="2107" xr:uid="{4F88B681-1506-434F-A55B-165BC5F23CF7}"/>
    <cellStyle name="Jegyzet 2 4 5" xfId="2108" xr:uid="{65F1E341-427C-44C9-9E89-46E7E705EAF1}"/>
    <cellStyle name="Jegyzet 2 4 6" xfId="2109" xr:uid="{5F29BAB0-55FE-4234-AA39-AFD6A322F25F}"/>
    <cellStyle name="Jegyzet 2 4 7" xfId="2110" xr:uid="{518FB94F-0DD2-46BE-95A7-3DCF2B0E88CB}"/>
    <cellStyle name="Jegyzet 2 4 8" xfId="3467" xr:uid="{911F2D80-1C71-46B3-B9CB-62881635F2FB}"/>
    <cellStyle name="Jegyzet 2 4_2A_2C_2.változat_2D_1. és 2. változat" xfId="2111" xr:uid="{267CF00F-A9FB-4894-BDCE-DF36603D9AE9}"/>
    <cellStyle name="Jegyzet 2 5" xfId="585" xr:uid="{36509080-A591-4A3D-A949-1EFCAE691957}"/>
    <cellStyle name="Jegyzet 2 5 2" xfId="2112" xr:uid="{02FB0E39-AEFF-4399-ACE2-BADDB752899C}"/>
    <cellStyle name="Jegyzet 2 5 3" xfId="2113" xr:uid="{9CE2077F-55E8-44B6-9294-8627C67851FF}"/>
    <cellStyle name="Jegyzet 2 5 4" xfId="2114" xr:uid="{933A85BA-9347-46C8-AA14-6BBC81BE6066}"/>
    <cellStyle name="Jegyzet 2 5 5" xfId="2115" xr:uid="{0B58682C-8AE3-43D2-AF58-9F70CBEA34E6}"/>
    <cellStyle name="Jegyzet 2 5 6" xfId="2116" xr:uid="{CEC057C7-2140-4AE1-8123-A24436B8BEFE}"/>
    <cellStyle name="Jegyzet 2 5 7" xfId="2117" xr:uid="{257DF162-A93D-4657-84B9-05B6947DE95E}"/>
    <cellStyle name="Jegyzet 2 5_2A_2C_2.változat_2D_1. és 2. változat" xfId="2118" xr:uid="{0A9BBF1B-0D24-4E00-B0EF-321969892E77}"/>
    <cellStyle name="Jegyzet 2 6" xfId="586" xr:uid="{9E2EDD54-BD0B-4F61-9F5B-EA637489BBE0}"/>
    <cellStyle name="Jegyzet 2 6 2" xfId="2119" xr:uid="{3CC1A2D0-2279-48AC-A0BE-0B145E246AB3}"/>
    <cellStyle name="Jegyzet 2 6 3" xfId="2120" xr:uid="{DA5EA705-6739-4769-A02D-7BADAB85D80C}"/>
    <cellStyle name="Jegyzet 2 6 4" xfId="2121" xr:uid="{23800F9E-0DFE-48AE-9B9C-75A476D0EE1C}"/>
    <cellStyle name="Jegyzet 2 6 5" xfId="2122" xr:uid="{945A9A91-064E-40CC-9D18-C8847CEE524B}"/>
    <cellStyle name="Jegyzet 2 6 6" xfId="2123" xr:uid="{BCF3A374-D133-4264-9495-0BD09A509846}"/>
    <cellStyle name="Jegyzet 2 6 7" xfId="2124" xr:uid="{BEFA2C76-EFFC-43EC-9E87-812B8FDD6D08}"/>
    <cellStyle name="Jegyzet 2 6_2A_2C_2.változat_2D_1. és 2. változat" xfId="2125" xr:uid="{21613962-AEFC-4043-BEDE-C881F776A3A0}"/>
    <cellStyle name="Jegyzet 2 7" xfId="587" xr:uid="{02E79C36-87C6-44DF-B62E-CE4A4352369C}"/>
    <cellStyle name="Jegyzet 2 7 2" xfId="2126" xr:uid="{93F7410F-3D66-47A8-86DC-6E1696C1B028}"/>
    <cellStyle name="Jegyzet 2 7 2 2" xfId="2127" xr:uid="{14748FD8-C2E5-41A4-B1F3-44DD11815F0B}"/>
    <cellStyle name="Jegyzet 2 7 2 3" xfId="2128" xr:uid="{9CCF7A5A-45EE-4052-BBFC-87EB50E04658}"/>
    <cellStyle name="Jegyzet 2 7 2 4" xfId="2129" xr:uid="{73B83224-9C8C-4624-979D-11BFBB05E0F3}"/>
    <cellStyle name="Jegyzet 2 7 2 5" xfId="2130" xr:uid="{F08BD1E1-5300-4097-AD94-BB218AEF0648}"/>
    <cellStyle name="Jegyzet 2 7 2 6" xfId="2131" xr:uid="{53486586-8E0D-49F8-ADEC-544E469F1507}"/>
    <cellStyle name="Jegyzet 2 7 2 7" xfId="2132" xr:uid="{74F15871-AC2A-4213-B03C-060A82AB5B2E}"/>
    <cellStyle name="Jegyzet 2 7 2_2A_2C_2.változat_2D_1. és 2. változat" xfId="2133" xr:uid="{56EAE67B-79C2-445A-BEC9-0D1D56D3D5DD}"/>
    <cellStyle name="Jegyzet 2 7 3" xfId="2134" xr:uid="{CD99CC70-9914-4EE2-BCF6-77E1CA30D565}"/>
    <cellStyle name="Jegyzet 2 7 3 2" xfId="2135" xr:uid="{C38A2E98-4C77-4C11-984F-7348B29DBF85}"/>
    <cellStyle name="Jegyzet 2 7 3 3" xfId="2136" xr:uid="{F464E0F1-377E-4A1A-B79F-9FD33EEC1FF7}"/>
    <cellStyle name="Jegyzet 2 7 3 4" xfId="2137" xr:uid="{0733B8F1-9636-4152-901A-777B0705DDD1}"/>
    <cellStyle name="Jegyzet 2 7 3 5" xfId="2138" xr:uid="{32F0626B-A474-490F-943A-5B640942E7D0}"/>
    <cellStyle name="Jegyzet 2 7 3 6" xfId="2139" xr:uid="{51725044-0E69-462C-97EE-7875E7B62DD4}"/>
    <cellStyle name="Jegyzet 2 7 3 7" xfId="2140" xr:uid="{DA1D24D1-E437-4E0B-8E3F-D9D84D889300}"/>
    <cellStyle name="Jegyzet 2 7 3_2A_2C_2.változat_2D_1. és 2. változat" xfId="2141" xr:uid="{510E7E69-07FA-40FB-84E4-034CA6AC7CAA}"/>
    <cellStyle name="Jegyzet 2 7 4" xfId="2142" xr:uid="{BDB89D18-B07F-434D-839F-98653B501E5B}"/>
    <cellStyle name="Jegyzet 2 7 5" xfId="2143" xr:uid="{A71B75FC-CC37-4E38-BC64-3A7580D2DF7D}"/>
    <cellStyle name="Jegyzet 2 7 6" xfId="2144" xr:uid="{22B0351C-FA13-4836-B012-A3F652E8073E}"/>
    <cellStyle name="Jegyzet 2 7 7" xfId="2145" xr:uid="{68360B0E-9512-4DFC-B761-CA3E41E06EA4}"/>
    <cellStyle name="Jegyzet 2 7 8" xfId="2146" xr:uid="{4D355D75-7608-4D8A-A1E8-A6836F272E28}"/>
    <cellStyle name="Jegyzet 2 7 9" xfId="2147" xr:uid="{62FA3AE3-0280-475D-B925-5F669AFDBE3C}"/>
    <cellStyle name="Jegyzet 2 7_2A_2C_2.változat_2D_1. és 2. változat" xfId="2148" xr:uid="{2375DF3D-223F-4968-8B1C-F9FA0D466151}"/>
    <cellStyle name="Jegyzet 2 8" xfId="2149" xr:uid="{D7252517-F802-45E2-9A1B-086245F90125}"/>
    <cellStyle name="Jegyzet 2 8 2" xfId="2150" xr:uid="{B2D9A18E-AD35-4711-9E76-DFC4D4403A53}"/>
    <cellStyle name="Jegyzet 2 8 3" xfId="2151" xr:uid="{94B97373-5A64-469C-9B16-2B9A063A1AED}"/>
    <cellStyle name="Jegyzet 2 8 4" xfId="2152" xr:uid="{2C37B32B-E705-4BBC-AD00-7BB970BAC74D}"/>
    <cellStyle name="Jegyzet 2 8 5" xfId="2153" xr:uid="{65D1AFFE-8B78-4669-81E2-06C2D5BD5FFE}"/>
    <cellStyle name="Jegyzet 2 8 6" xfId="2154" xr:uid="{F8FC03A2-E9ED-4686-90B7-CB940597F7BC}"/>
    <cellStyle name="Jegyzet 2 8 7" xfId="2155" xr:uid="{298B03CC-D1F4-4B5C-AED6-63A2BFE04222}"/>
    <cellStyle name="Jegyzet 2 8_2A_2C_2.változat_2D_1. és 2. változat" xfId="2156" xr:uid="{EA3B5F2B-8363-407F-9D99-B3A59548E788}"/>
    <cellStyle name="Jegyzet 2 9" xfId="2157" xr:uid="{EBC880A6-C229-4D58-90ED-408D41237D00}"/>
    <cellStyle name="Jegyzet 2_2A_2C_2.változat_2D_1. és 2. változat" xfId="2158" xr:uid="{09EAB0DD-E82D-425C-A4DA-0380B8BF63FD}"/>
    <cellStyle name="Jegyzet 20" xfId="3468" xr:uid="{43240A42-64F0-46E1-BA56-395F0A636C2F}"/>
    <cellStyle name="Jegyzet 20 2" xfId="3469" xr:uid="{2B8D3C7E-FBC1-46D5-B54A-548718689CE9}"/>
    <cellStyle name="Jegyzet 21" xfId="3470" xr:uid="{DBE0AB4C-D72B-445C-93E8-C3956F9274DB}"/>
    <cellStyle name="Jegyzet 21 2" xfId="3471" xr:uid="{BA199A8F-0462-4810-AD2B-ABB5C13A2ABF}"/>
    <cellStyle name="Jegyzet 22" xfId="3472" xr:uid="{9ADD4E91-025B-49CB-B8F5-6457592ED305}"/>
    <cellStyle name="Jegyzet 22 2" xfId="3473" xr:uid="{73ADFB64-E978-49F1-9989-ADA69E5A4C95}"/>
    <cellStyle name="Jegyzet 23" xfId="3474" xr:uid="{3BB8D886-698D-4312-A5F2-4EB97B609B00}"/>
    <cellStyle name="Jegyzet 23 2" xfId="3475" xr:uid="{64F82E2F-A10C-485C-B0B3-524CED2F3715}"/>
    <cellStyle name="Jegyzet 24" xfId="3476" xr:uid="{DB6B2444-6A07-4312-88A6-78EB4B83A2E3}"/>
    <cellStyle name="Jegyzet 24 2" xfId="3477" xr:uid="{069BA1E4-00E9-49FE-8996-D10667357A5D}"/>
    <cellStyle name="Jegyzet 25" xfId="3478" xr:uid="{EED674EB-22D3-410B-A7AF-998EA53DB339}"/>
    <cellStyle name="Jegyzet 26" xfId="3479" xr:uid="{5059F2F5-906C-4B58-B365-ABD4A169DA16}"/>
    <cellStyle name="Jegyzet 27" xfId="3480" xr:uid="{848B24CA-2CD2-4685-9910-CD4BB5B245D5}"/>
    <cellStyle name="Jegyzet 28" xfId="3481" xr:uid="{280925C8-3F57-4FAD-8FFF-8412F04BB295}"/>
    <cellStyle name="Jegyzet 29" xfId="3482" xr:uid="{B80ACBF1-1656-4B84-8F85-FA0C7FC0AA10}"/>
    <cellStyle name="Jegyzet 3" xfId="588" xr:uid="{B0BBEEE4-C1A9-4187-BF7D-455ABE4BCEF3}"/>
    <cellStyle name="Jegyzet 3 10" xfId="2159" xr:uid="{E000D7A8-C63E-44E3-8BE3-E74B24A33845}"/>
    <cellStyle name="Jegyzet 3 11" xfId="2160" xr:uid="{D0C3F6C7-B06E-4877-B5A8-597833C20E97}"/>
    <cellStyle name="Jegyzet 3 12" xfId="2161" xr:uid="{EAD2874A-FCB6-428E-9AF5-F1674845136D}"/>
    <cellStyle name="Jegyzet 3 13" xfId="2162" xr:uid="{3A4FD16B-03E1-4D53-9B84-9FD67D6DF2C6}"/>
    <cellStyle name="Jegyzet 3 14" xfId="2163" xr:uid="{103F5E2B-3924-4E5C-8099-48D33357147B}"/>
    <cellStyle name="Jegyzet 3 15" xfId="3483" xr:uid="{5D873B32-5A79-4D0F-B6BC-388F31A2C905}"/>
    <cellStyle name="Jegyzet 3 2" xfId="589" xr:uid="{C1C03927-5462-425A-9EBF-008F2DC494F5}"/>
    <cellStyle name="Jegyzet 3 2 2" xfId="2164" xr:uid="{39879C23-B2FD-49E7-9027-B57553548DAA}"/>
    <cellStyle name="Jegyzet 3 2 2 2" xfId="3485" xr:uid="{8C2551CE-860E-45D7-8F2E-05C7636D1524}"/>
    <cellStyle name="Jegyzet 3 2 3" xfId="2165" xr:uid="{3E637B80-C612-481E-9106-F9866060C578}"/>
    <cellStyle name="Jegyzet 3 2 4" xfId="2166" xr:uid="{197590FA-1EEA-4AF4-921C-C08904F68C4C}"/>
    <cellStyle name="Jegyzet 3 2 5" xfId="2167" xr:uid="{8FBED38E-5E3F-40CE-9263-97ECF43E3D5F}"/>
    <cellStyle name="Jegyzet 3 2 6" xfId="2168" xr:uid="{6E9B51AB-082F-4388-A54C-3ED5E93E3BF0}"/>
    <cellStyle name="Jegyzet 3 2 7" xfId="2169" xr:uid="{4E3DD329-1D0E-4B07-AA6F-DA8BBC651FCD}"/>
    <cellStyle name="Jegyzet 3 2 8" xfId="3484" xr:uid="{207B6C4E-6C4E-4058-868F-8FCBF16C1697}"/>
    <cellStyle name="Jegyzet 3 2_2A_2C_2.változat_2D_1. és 2. változat" xfId="2170" xr:uid="{B9F0FCA8-A5BA-4537-9113-B6AB440C3C61}"/>
    <cellStyle name="Jegyzet 3 3" xfId="590" xr:uid="{DC81FE7F-B6B5-46B7-B8B8-AF0B79DF90AA}"/>
    <cellStyle name="Jegyzet 3 3 2" xfId="2171" xr:uid="{D8A5ED04-7A57-4C04-99A5-851F2E3447DF}"/>
    <cellStyle name="Jegyzet 3 3 3" xfId="2172" xr:uid="{C62C5188-9190-4D95-9F2C-1813ACBFDF59}"/>
    <cellStyle name="Jegyzet 3 3 4" xfId="2173" xr:uid="{AD05548B-63F7-4C04-AD65-77FF982A9B7B}"/>
    <cellStyle name="Jegyzet 3 3 5" xfId="2174" xr:uid="{05E13EAC-79A8-4628-95D6-68CD14F725A2}"/>
    <cellStyle name="Jegyzet 3 3 6" xfId="2175" xr:uid="{11B25A93-F67E-49CB-9DA5-03DA9EA1E117}"/>
    <cellStyle name="Jegyzet 3 3 7" xfId="2176" xr:uid="{58B25097-B95B-44AA-B9EA-9FE9F5EB103D}"/>
    <cellStyle name="Jegyzet 3 3 8" xfId="3486" xr:uid="{E9D416C8-E747-4CF8-BB73-0C74ED59AE61}"/>
    <cellStyle name="Jegyzet 3 3_2A_2C_2.változat_2D_1. és 2. változat" xfId="2177" xr:uid="{899866CB-0073-4DC8-AC98-1A1BFE057A1B}"/>
    <cellStyle name="Jegyzet 3 4" xfId="591" xr:uid="{74E01C70-C751-41D4-BE6C-83D21D312011}"/>
    <cellStyle name="Jegyzet 3 4 2" xfId="2178" xr:uid="{11D5882B-6E6B-4DC4-BEBF-F68FA10505BC}"/>
    <cellStyle name="Jegyzet 3 4 3" xfId="2179" xr:uid="{4B14D814-C7E0-44D4-AB8B-78F562C6F8B8}"/>
    <cellStyle name="Jegyzet 3 4 4" xfId="2180" xr:uid="{9CF1D3D8-5751-4BBA-A357-9E9FE664A4E9}"/>
    <cellStyle name="Jegyzet 3 4 5" xfId="2181" xr:uid="{698A5D39-00E4-4E2C-9E23-F22A65EFDE40}"/>
    <cellStyle name="Jegyzet 3 4 6" xfId="2182" xr:uid="{485FCEC8-5716-4B51-A386-0586F3D2F2A0}"/>
    <cellStyle name="Jegyzet 3 4 7" xfId="2183" xr:uid="{72824DD9-6C28-40D6-AF8F-BE8C8EE0F0DB}"/>
    <cellStyle name="Jegyzet 3 4 8" xfId="3487" xr:uid="{767EEA76-8C28-4A04-9989-23F17394E397}"/>
    <cellStyle name="Jegyzet 3 4_2A_2C_2.változat_2D_1. és 2. változat" xfId="2184" xr:uid="{066B654C-7CC3-459C-B6B3-4F007A77FAFD}"/>
    <cellStyle name="Jegyzet 3 5" xfId="592" xr:uid="{D6A27388-DF9A-410D-A1BB-95FB95DAD61B}"/>
    <cellStyle name="Jegyzet 3 5 2" xfId="2185" xr:uid="{D4319E3C-6961-497D-951D-C57EDF99521E}"/>
    <cellStyle name="Jegyzet 3 5 3" xfId="2186" xr:uid="{9FCA169B-8414-4B95-A3CA-CEEDA362B269}"/>
    <cellStyle name="Jegyzet 3 5 4" xfId="2187" xr:uid="{26977294-4F5C-4983-8C4A-BB1E6805B637}"/>
    <cellStyle name="Jegyzet 3 5 5" xfId="2188" xr:uid="{FED69CAD-AFF9-4177-A5D6-BC0CE22C9647}"/>
    <cellStyle name="Jegyzet 3 5 6" xfId="2189" xr:uid="{D049C1A5-1D77-4594-B0E4-6D8D681ECBDF}"/>
    <cellStyle name="Jegyzet 3 5 7" xfId="2190" xr:uid="{A1F3752D-C08F-4BC3-8DC5-61DF7721744F}"/>
    <cellStyle name="Jegyzet 3 5_2A_2C_2.változat_2D_1. és 2. változat" xfId="2191" xr:uid="{5E5F94B7-4F45-42D1-AFB8-80085E368768}"/>
    <cellStyle name="Jegyzet 3 6" xfId="593" xr:uid="{DD3517A1-2726-4D34-96F9-998D8953BAF6}"/>
    <cellStyle name="Jegyzet 3 6 2" xfId="2192" xr:uid="{8BBDDE9C-D278-47E0-953B-8FFC9F39B7A9}"/>
    <cellStyle name="Jegyzet 3 6 3" xfId="2193" xr:uid="{C7B62B76-2BB5-4556-8528-21A1D8DA8418}"/>
    <cellStyle name="Jegyzet 3 6 4" xfId="2194" xr:uid="{92A1DF38-5411-4D9F-9121-6BE6C157F84A}"/>
    <cellStyle name="Jegyzet 3 6 5" xfId="2195" xr:uid="{745BD2BD-FF9F-44F5-A821-84BB2DB8F1DE}"/>
    <cellStyle name="Jegyzet 3 6 6" xfId="2196" xr:uid="{68D0FCF5-05FA-4D29-A8E0-C76B5C213FC2}"/>
    <cellStyle name="Jegyzet 3 6 7" xfId="2197" xr:uid="{78EBA80A-733A-4D45-BC58-7D1E92CA3893}"/>
    <cellStyle name="Jegyzet 3 6_2A_2C_2.változat_2D_1. és 2. változat" xfId="2198" xr:uid="{891D6148-D964-4A30-842A-84D6D82185D0}"/>
    <cellStyle name="Jegyzet 3 7" xfId="2199" xr:uid="{E4D23C28-1150-4598-AE8F-153A71B374E6}"/>
    <cellStyle name="Jegyzet 3 8" xfId="2200" xr:uid="{3420B05C-1C48-439B-BBC3-52FD058E8364}"/>
    <cellStyle name="Jegyzet 3 9" xfId="2201" xr:uid="{97DB9147-0C49-47C1-879D-F5AD034EB6B6}"/>
    <cellStyle name="Jegyzet 3_2A_2C_2.változat_2D_1. és 2. változat" xfId="2202" xr:uid="{19ADBA37-0E22-4E24-ABFB-EC0E2B560410}"/>
    <cellStyle name="Jegyzet 30" xfId="3488" xr:uid="{AD34BCBF-13AE-457F-8B4A-C404BACA96FF}"/>
    <cellStyle name="Jegyzet 31" xfId="3489" xr:uid="{D4650582-C884-4C87-97EE-238E6A57C43D}"/>
    <cellStyle name="Jegyzet 32" xfId="3490" xr:uid="{0789BEFB-2167-4D8D-A9DB-483307D8A40A}"/>
    <cellStyle name="Jegyzet 33" xfId="3491" xr:uid="{53E34169-23EA-4C4E-888F-6AEAC8EBBF31}"/>
    <cellStyle name="Jegyzet 34" xfId="3492" xr:uid="{465F6556-46C4-4E8E-A9B0-DD23794A4D80}"/>
    <cellStyle name="Jegyzet 35" xfId="3493" xr:uid="{F3F97AC1-5AAD-43CE-B5B2-D64D5C0D51CE}"/>
    <cellStyle name="Jegyzet 4" xfId="594" xr:uid="{AEA1E163-6103-4825-8D22-D774C2344C45}"/>
    <cellStyle name="Jegyzet 4 10" xfId="2203" xr:uid="{B67CB7CE-F7C3-48C8-B6E1-59EB082D8F6D}"/>
    <cellStyle name="Jegyzet 4 11" xfId="2204" xr:uid="{C5772047-D8E5-4A20-A330-945C7C54ABC7}"/>
    <cellStyle name="Jegyzet 4 12" xfId="2205" xr:uid="{713060EB-3F37-4432-B909-64F11D15B901}"/>
    <cellStyle name="Jegyzet 4 13" xfId="3494" xr:uid="{9C1C2D5F-FE79-4FAB-B61F-44C86641BCED}"/>
    <cellStyle name="Jegyzet 4 2" xfId="595" xr:uid="{8546BDF3-ACDB-4C90-905B-4211193246E3}"/>
    <cellStyle name="Jegyzet 4 2 2" xfId="2206" xr:uid="{963125FB-2F5B-4A2D-A6EE-D7F5208116D4}"/>
    <cellStyle name="Jegyzet 4 2 2 2" xfId="3496" xr:uid="{26369817-FC29-4CC8-8ECA-AE6D0A6274C6}"/>
    <cellStyle name="Jegyzet 4 2 3" xfId="2207" xr:uid="{A0FA5FD7-4DE5-4DA3-8886-617D6C729EF3}"/>
    <cellStyle name="Jegyzet 4 2 4" xfId="2208" xr:uid="{5282BD5E-840D-4473-BA57-4DDCC3B1FEA5}"/>
    <cellStyle name="Jegyzet 4 2 5" xfId="2209" xr:uid="{45634414-F2BE-492B-B2DB-3505D8255C5B}"/>
    <cellStyle name="Jegyzet 4 2 6" xfId="2210" xr:uid="{10DF8AB0-B466-4658-8AE9-FF3B35D3972D}"/>
    <cellStyle name="Jegyzet 4 2 7" xfId="2211" xr:uid="{0E336D34-F6F5-4269-9C38-0721519D5A99}"/>
    <cellStyle name="Jegyzet 4 2 8" xfId="3495" xr:uid="{E8574958-0B7C-4C14-B0D2-79DAEE4DBC77}"/>
    <cellStyle name="Jegyzet 4 2_2A_2C_2.változat_2D_1. és 2. változat" xfId="2212" xr:uid="{6E987803-66E2-4723-BF8F-8933722C522B}"/>
    <cellStyle name="Jegyzet 4 3" xfId="596" xr:uid="{5AEFAF17-4747-4F1E-9141-D2F7B1553B38}"/>
    <cellStyle name="Jegyzet 4 3 2" xfId="2213" xr:uid="{EBC02779-DAA6-404D-9F16-837DF0AB55F2}"/>
    <cellStyle name="Jegyzet 4 3 3" xfId="2214" xr:uid="{B4766FCC-1459-46BF-941F-AD5B69A1322B}"/>
    <cellStyle name="Jegyzet 4 3 4" xfId="2215" xr:uid="{63D7A64F-4DE0-44D4-95E0-07776CD1EE0B}"/>
    <cellStyle name="Jegyzet 4 3 5" xfId="2216" xr:uid="{E130AD49-DA55-4A24-B1B8-9C0986AB3361}"/>
    <cellStyle name="Jegyzet 4 3 6" xfId="2217" xr:uid="{E9EDD975-2EC0-4745-BD90-2FD070C9762F}"/>
    <cellStyle name="Jegyzet 4 3 7" xfId="2218" xr:uid="{0EDE73C5-A446-4C08-80FB-A47B7C91C3E1}"/>
    <cellStyle name="Jegyzet 4 3 8" xfId="3497" xr:uid="{8264EBB2-88D6-4CAC-86B5-639D22A9473C}"/>
    <cellStyle name="Jegyzet 4 3_2A_2C_2.változat_2D_1. és 2. változat" xfId="2219" xr:uid="{1F4DDFF7-2897-4C5D-8C64-DFADE49073AB}"/>
    <cellStyle name="Jegyzet 4 4" xfId="597" xr:uid="{8085D22C-1768-4C2A-A124-862D9B494EAD}"/>
    <cellStyle name="Jegyzet 4 4 2" xfId="2220" xr:uid="{964FCDED-EA54-4734-8395-E796509A1874}"/>
    <cellStyle name="Jegyzet 4 4 3" xfId="2221" xr:uid="{EDD9B24F-D5DD-43FD-9E70-1CC6697FB101}"/>
    <cellStyle name="Jegyzet 4 4 4" xfId="2222" xr:uid="{B1CA258C-ED1E-4AD6-92EA-A3AAABB31F1F}"/>
    <cellStyle name="Jegyzet 4 4 5" xfId="2223" xr:uid="{1B67BFA1-6D81-4107-B919-8FE0D5410D13}"/>
    <cellStyle name="Jegyzet 4 4 6" xfId="2224" xr:uid="{F4557CC2-3778-45BC-A50D-13B8A81806C0}"/>
    <cellStyle name="Jegyzet 4 4 7" xfId="2225" xr:uid="{157AF9F9-21FC-4FDD-A777-C5A2A5EFAA50}"/>
    <cellStyle name="Jegyzet 4 4_2A_2C_2.változat_2D_1. és 2. változat" xfId="2226" xr:uid="{D8EE83F7-AF4C-441C-B21E-6DD06CAB1E3A}"/>
    <cellStyle name="Jegyzet 4 5" xfId="598" xr:uid="{336294A1-EF03-4607-B96B-F0A31704F92A}"/>
    <cellStyle name="Jegyzet 4 5 2" xfId="2227" xr:uid="{A69DBF64-CBCD-49A7-BAA9-F29A75A06226}"/>
    <cellStyle name="Jegyzet 4 5 3" xfId="2228" xr:uid="{80AD7F12-C5AC-4FBB-AC4B-5D6237ECF830}"/>
    <cellStyle name="Jegyzet 4 5 4" xfId="2229" xr:uid="{20691335-CBCB-4A49-AE0E-BF4CF40D8C80}"/>
    <cellStyle name="Jegyzet 4 5 5" xfId="2230" xr:uid="{0BF8C7F3-54D0-4603-8137-B93BE0210B83}"/>
    <cellStyle name="Jegyzet 4 5 6" xfId="2231" xr:uid="{74BAF26B-1C4E-4E53-9EFE-4E867F11CE88}"/>
    <cellStyle name="Jegyzet 4 5 7" xfId="2232" xr:uid="{3CE4A5AF-43C9-4E75-98B4-CA0AB43F502B}"/>
    <cellStyle name="Jegyzet 4 5_2A_2C_2.változat_2D_1. és 2. változat" xfId="2233" xr:uid="{25CB65D8-79A5-420D-8075-B51233A52DBB}"/>
    <cellStyle name="Jegyzet 4 6" xfId="599" xr:uid="{96012061-9C21-4959-B59F-FA22A5BA4F5C}"/>
    <cellStyle name="Jegyzet 4 6 2" xfId="2234" xr:uid="{7100C02A-417A-4AE3-BC21-88A6CADB1512}"/>
    <cellStyle name="Jegyzet 4 6 3" xfId="2235" xr:uid="{B6E24637-0F63-4924-9A64-A0C0ECFE0204}"/>
    <cellStyle name="Jegyzet 4 6 4" xfId="2236" xr:uid="{8B36F737-32D2-4496-86E9-A0E6046E050D}"/>
    <cellStyle name="Jegyzet 4 6 5" xfId="2237" xr:uid="{63A23BC9-29AE-4E73-BDA8-E03A22F6FD15}"/>
    <cellStyle name="Jegyzet 4 6 6" xfId="2238" xr:uid="{B7DF9D89-1DD9-4ABD-9F24-989805796EDB}"/>
    <cellStyle name="Jegyzet 4 6 7" xfId="2239" xr:uid="{92372419-6251-4601-9BC5-1A1AB9ED41DE}"/>
    <cellStyle name="Jegyzet 4 6_2A_2C_2.változat_2D_1. és 2. változat" xfId="2240" xr:uid="{DD145F7F-58DF-40A4-B69B-EC8E8B230A28}"/>
    <cellStyle name="Jegyzet 4 7" xfId="2241" xr:uid="{B956699F-A41D-4FF7-BFDD-6BD0B21F2128}"/>
    <cellStyle name="Jegyzet 4 8" xfId="2242" xr:uid="{A3A196FF-9F54-49CF-8307-E5E4D8C1B8BC}"/>
    <cellStyle name="Jegyzet 4 9" xfId="2243" xr:uid="{E668FB17-A64E-419F-8C39-BB3293525151}"/>
    <cellStyle name="Jegyzet 4_2A_2C_2.változat_2D_1. és 2. változat" xfId="2244" xr:uid="{0CAA28E8-24B1-4F79-BCE1-3300001B2870}"/>
    <cellStyle name="Jegyzet 5" xfId="600" xr:uid="{142298C7-6556-4779-90FE-A0B5C64B3912}"/>
    <cellStyle name="Jegyzet 5 2" xfId="2245" xr:uid="{D09543CB-4278-451C-B2C5-CAC0F33BB7AC}"/>
    <cellStyle name="Jegyzet 5 2 2" xfId="3500" xr:uid="{80FCFBA4-75A7-4C85-868E-AC1162CD88E4}"/>
    <cellStyle name="Jegyzet 5 2 3" xfId="3499" xr:uid="{26701E8B-DE63-41F8-B385-E16BE8AA8433}"/>
    <cellStyle name="Jegyzet 5 3" xfId="2246" xr:uid="{2A027348-BA9A-4273-8E97-3F170F31E16E}"/>
    <cellStyle name="Jegyzet 5 3 2" xfId="3501" xr:uid="{115215B6-C5E7-41CA-AAD8-34AB4603724F}"/>
    <cellStyle name="Jegyzet 5 4" xfId="2247" xr:uid="{3D69C1C5-5563-4CD4-9E04-B91772C71051}"/>
    <cellStyle name="Jegyzet 5 5" xfId="2248" xr:uid="{225219A1-1F25-4C6F-8163-28955D352E44}"/>
    <cellStyle name="Jegyzet 5 6" xfId="2249" xr:uid="{325460B6-BE2B-4023-A00E-D41F5EB84F3B}"/>
    <cellStyle name="Jegyzet 5 7" xfId="2250" xr:uid="{5E7FBA06-FF9F-4F46-96FA-0E4C5A91C619}"/>
    <cellStyle name="Jegyzet 5 8" xfId="3498" xr:uid="{9D72F164-48A7-40A7-9A0F-AC1FA2E10447}"/>
    <cellStyle name="Jegyzet 5_2A_2C_2.változat_2D_1. és 2. változat" xfId="2251" xr:uid="{03193062-01A6-4020-8900-C1945873C33B}"/>
    <cellStyle name="Jegyzet 6" xfId="601" xr:uid="{10853E6B-CBDC-4BFC-ACDF-5BB9E08FF4AB}"/>
    <cellStyle name="Jegyzet 6 2" xfId="2252" xr:uid="{0FDEBB5F-FC9B-42BE-860E-E43C3CDC319E}"/>
    <cellStyle name="Jegyzet 6 2 2" xfId="3504" xr:uid="{7CBE4C3A-013F-4A5B-8C88-EEDB21174A50}"/>
    <cellStyle name="Jegyzet 6 2 3" xfId="3503" xr:uid="{AD9674E7-A53E-4998-AB10-B1620947731F}"/>
    <cellStyle name="Jegyzet 6 3" xfId="2253" xr:uid="{A53723BA-9FBA-4A24-9EC5-516ED5861259}"/>
    <cellStyle name="Jegyzet 6 3 2" xfId="3505" xr:uid="{859EF693-7A47-4610-869F-07EBEDA02D19}"/>
    <cellStyle name="Jegyzet 6 4" xfId="2254" xr:uid="{46A7E27F-F1CA-4912-B13F-F99B73FB754A}"/>
    <cellStyle name="Jegyzet 6 5" xfId="2255" xr:uid="{353CC679-5560-486E-B640-35CAE9379D4E}"/>
    <cellStyle name="Jegyzet 6 6" xfId="2256" xr:uid="{9E5DAA01-F87A-4024-A4A9-D663237FB980}"/>
    <cellStyle name="Jegyzet 6 7" xfId="2257" xr:uid="{1303E584-46F5-4AF9-A1C5-579CE592EB46}"/>
    <cellStyle name="Jegyzet 6 8" xfId="3502" xr:uid="{363AE8F2-50DD-4EA5-914E-631262F0437D}"/>
    <cellStyle name="Jegyzet 6_2A_2C_2.változat_2D_1. és 2. változat" xfId="2258" xr:uid="{9254C3E5-F4F0-4063-AAA0-CE19F5083626}"/>
    <cellStyle name="Jegyzet 7" xfId="602" xr:uid="{948AB746-D0F0-4358-ABE9-150922289B16}"/>
    <cellStyle name="Jegyzet 7 2" xfId="2259" xr:uid="{193C5F6C-5F70-4ABA-B04F-F93A0B0FF37E}"/>
    <cellStyle name="Jegyzet 7 2 2" xfId="3508" xr:uid="{B1004FD6-204E-453F-8702-ABCB4B643195}"/>
    <cellStyle name="Jegyzet 7 2 3" xfId="3507" xr:uid="{E8A868AA-8637-462E-BFCE-3D1C45219188}"/>
    <cellStyle name="Jegyzet 7 3" xfId="2260" xr:uid="{2C19BD2D-4B7A-4D6D-85FF-0DED6C14BE4A}"/>
    <cellStyle name="Jegyzet 7 3 2" xfId="3509" xr:uid="{19AF09CF-6C19-40F9-B6B4-E8F30A1D8029}"/>
    <cellStyle name="Jegyzet 7 4" xfId="2261" xr:uid="{660E64E2-3FDE-4E28-A31A-350CFA9BF0E4}"/>
    <cellStyle name="Jegyzet 7 5" xfId="2262" xr:uid="{29FC0596-6C8B-4604-B05C-BAA132A7997D}"/>
    <cellStyle name="Jegyzet 7 6" xfId="2263" xr:uid="{79A1CE62-7E9E-4D5A-9768-55393DA0CB3C}"/>
    <cellStyle name="Jegyzet 7 7" xfId="2264" xr:uid="{D5BB3B63-C25E-478E-B7BA-8F9B4330BD30}"/>
    <cellStyle name="Jegyzet 7 8" xfId="3506" xr:uid="{F3BFDE49-DF94-4FB8-A7DA-01BE253323DB}"/>
    <cellStyle name="Jegyzet 7_2A_2C_2.változat_2D_1. és 2. változat" xfId="2265" xr:uid="{C9AB08B3-BA29-4AF9-A0C6-C41062883874}"/>
    <cellStyle name="Jegyzet 8" xfId="603" xr:uid="{CD4B1EAA-5091-4050-A47C-93F170602CC1}"/>
    <cellStyle name="Jegyzet 8 2" xfId="2266" xr:uid="{31659F7D-9C1E-4392-A6BB-95A809D42166}"/>
    <cellStyle name="Jegyzet 8 2 2" xfId="3512" xr:uid="{376419EA-FD96-4266-A8D7-2E53FB6F70E2}"/>
    <cellStyle name="Jegyzet 8 2 3" xfId="3511" xr:uid="{0832B727-EEFB-475B-BA98-C70ABBA5C4F6}"/>
    <cellStyle name="Jegyzet 8 3" xfId="2267" xr:uid="{C2FB626E-3E5D-46C5-8207-3DBDEB5D1644}"/>
    <cellStyle name="Jegyzet 8 3 2" xfId="3513" xr:uid="{F713805B-C0CA-4624-BA20-438802C02591}"/>
    <cellStyle name="Jegyzet 8 4" xfId="2268" xr:uid="{F5BF546D-9983-4B27-84FB-DBB4BDBF44CD}"/>
    <cellStyle name="Jegyzet 8 5" xfId="2269" xr:uid="{9D7EA3F1-AAFE-4651-A5E1-5CF2AC4743DB}"/>
    <cellStyle name="Jegyzet 8 6" xfId="2270" xr:uid="{297DDD47-55F5-4A7A-BBE7-EA377FE82FA5}"/>
    <cellStyle name="Jegyzet 8 7" xfId="2271" xr:uid="{274E4311-06B6-4CC1-B650-219641B22A72}"/>
    <cellStyle name="Jegyzet 8 8" xfId="3510" xr:uid="{5336959D-637C-4E7E-94DB-57A0DD33000F}"/>
    <cellStyle name="Jegyzet 8_2A_2C_2.változat_2D_1. és 2. változat" xfId="2272" xr:uid="{0FD93116-89D0-4D85-AB81-5EF60E7B2E4D}"/>
    <cellStyle name="Jegyzet 9" xfId="604" xr:uid="{8ABE796C-4721-4D80-B9E2-DB92C16EA15A}"/>
    <cellStyle name="Jegyzet 9 2" xfId="2273" xr:uid="{830282C7-8321-416E-BB45-75E8F532B0A1}"/>
    <cellStyle name="Jegyzet 9 2 2" xfId="3516" xr:uid="{95D65BD4-AA21-4688-8FB9-F46D6A692145}"/>
    <cellStyle name="Jegyzet 9 2 3" xfId="3515" xr:uid="{F8E0A3EF-23C0-420E-8258-68CB037BCE39}"/>
    <cellStyle name="Jegyzet 9 3" xfId="2274" xr:uid="{A76D0706-7B4D-4B04-974C-447EBA56BC1C}"/>
    <cellStyle name="Jegyzet 9 3 2" xfId="3517" xr:uid="{3885B493-F0DE-4F0A-A594-0D40121FFB8E}"/>
    <cellStyle name="Jegyzet 9 4" xfId="2275" xr:uid="{E9ABF34D-1ECC-4729-9034-2F414EF18890}"/>
    <cellStyle name="Jegyzet 9 5" xfId="2276" xr:uid="{F7840B1E-456D-41C2-8920-401EF1C9D9AC}"/>
    <cellStyle name="Jegyzet 9 6" xfId="2277" xr:uid="{A1AD1451-4D36-4C68-B3F8-5822D57C3EF4}"/>
    <cellStyle name="Jegyzet 9 7" xfId="2278" xr:uid="{299DFD0A-C6E1-44B3-AAED-B7B26CBBA78E}"/>
    <cellStyle name="Jegyzet 9 8" xfId="3514" xr:uid="{7FE275EF-0730-4FE8-A60D-815D515E9279}"/>
    <cellStyle name="Jegyzet 9_2A_2C_2.változat_2D_1. és 2. változat" xfId="2279" xr:uid="{E55352B8-BE79-409F-A58F-9322A313C3F1}"/>
    <cellStyle name="Jelölőszín (1) 2" xfId="605" xr:uid="{980F0A26-1FC0-48F3-9DEB-32BB40BC7F4A}"/>
    <cellStyle name="Jelölőszín (1) 2 2" xfId="606" xr:uid="{191A87E4-5491-4399-983E-D8923FB8A3E5}"/>
    <cellStyle name="Jelölőszín (1) 2 3" xfId="607" xr:uid="{AF06D874-6BB7-4DBC-A413-82D5AAA81F93}"/>
    <cellStyle name="Jelölőszín (1) 2 4" xfId="3518" xr:uid="{D940A77F-F22A-411D-85B9-3D9F2166EBA3}"/>
    <cellStyle name="Jelölőszín (1) 3" xfId="608" xr:uid="{3F7DD2CD-C252-4B9F-8B9B-EC8E200E5FF5}"/>
    <cellStyle name="Jelölőszín (1) 3 2" xfId="3519" xr:uid="{BEB760FA-21F4-4E20-9955-54E636B13CA5}"/>
    <cellStyle name="Jelölőszín (1) 4" xfId="851" xr:uid="{8923F3DC-DAE1-4AB7-A7DD-92D43FA7B6EB}"/>
    <cellStyle name="Jelölőszín (1) 4 2" xfId="3520" xr:uid="{3EC35F90-40E9-4B20-A15E-3E80BD9E2C6E}"/>
    <cellStyle name="Jelölőszín (1) 5" xfId="2280" xr:uid="{7652C090-6EC0-403D-A74A-1D4565CC2727}"/>
    <cellStyle name="Jelölőszín (2) 2" xfId="609" xr:uid="{830A9DDB-2BDB-46ED-BB26-9E52AF60F2FD}"/>
    <cellStyle name="Jelölőszín (2) 2 2" xfId="610" xr:uid="{B3DA3B8D-61F1-402C-AAF8-9635413F5AF7}"/>
    <cellStyle name="Jelölőszín (2) 2 3" xfId="611" xr:uid="{CFF57975-8F66-4AF5-A5D2-7FCD6E479B6A}"/>
    <cellStyle name="Jelölőszín (2) 2 4" xfId="3521" xr:uid="{D61A62AE-4904-4206-A864-43EB4F106DF9}"/>
    <cellStyle name="Jelölőszín (2) 3" xfId="612" xr:uid="{4DA742C2-2CCE-4FDF-9F03-701747C9450E}"/>
    <cellStyle name="Jelölőszín (2) 3 2" xfId="3522" xr:uid="{CD5F9981-566A-4147-B859-1824FC47E63D}"/>
    <cellStyle name="Jelölőszín (2) 4" xfId="855" xr:uid="{E266E137-25FF-4C64-9C68-4092D6A87721}"/>
    <cellStyle name="Jelölőszín (2) 4 2" xfId="3523" xr:uid="{063EE0C1-6D34-4FFF-BF75-9003A138B723}"/>
    <cellStyle name="Jelölőszín (2) 5" xfId="2281" xr:uid="{1E80B823-1733-4B15-881D-585E3550F2A5}"/>
    <cellStyle name="Jelölőszín (3) 2" xfId="613" xr:uid="{A232180E-410E-493C-8EBE-AD461638B84F}"/>
    <cellStyle name="Jelölőszín (3) 2 2" xfId="614" xr:uid="{95FCA4DD-5977-4485-AFAF-DAFF68411367}"/>
    <cellStyle name="Jelölőszín (3) 2 3" xfId="615" xr:uid="{8DE2D89A-3D44-4542-BD90-5736BAF3802A}"/>
    <cellStyle name="Jelölőszín (3) 2 4" xfId="3524" xr:uid="{7F2B0E6B-B5EF-45A0-A3B0-0CFD7561DC41}"/>
    <cellStyle name="Jelölőszín (3) 3" xfId="616" xr:uid="{A2A74775-7553-44D8-9A63-8B10DC39F214}"/>
    <cellStyle name="Jelölőszín (3) 3 2" xfId="3525" xr:uid="{18AF8ACC-46B4-444F-B533-FA7CBDB2895C}"/>
    <cellStyle name="Jelölőszín (3) 4" xfId="859" xr:uid="{3F0B02CF-ED95-4D64-AA05-F4E4BD0D5543}"/>
    <cellStyle name="Jelölőszín (3) 4 2" xfId="3526" xr:uid="{246251E0-AB19-479E-B735-CC5CAFB09DBD}"/>
    <cellStyle name="Jelölőszín (3) 5" xfId="2282" xr:uid="{19F021AF-9EC0-46E2-A324-C9CB673D17C6}"/>
    <cellStyle name="Jelölőszín (4) 2" xfId="617" xr:uid="{A36C0E0D-3822-462B-B2DE-C4BA5207BBC8}"/>
    <cellStyle name="Jelölőszín (4) 2 2" xfId="618" xr:uid="{6D6FFC43-30D9-406A-ADDE-09D66C24BD72}"/>
    <cellStyle name="Jelölőszín (4) 2 3" xfId="619" xr:uid="{9F9008D2-50D6-43EE-9166-B9A042D32D5E}"/>
    <cellStyle name="Jelölőszín (4) 2 4" xfId="3527" xr:uid="{72DFCCE0-257B-4173-A35B-3852584663A5}"/>
    <cellStyle name="Jelölőszín (4) 3" xfId="620" xr:uid="{F6AE6A81-22A9-4939-BE41-9A7814FB12BD}"/>
    <cellStyle name="Jelölőszín (4) 3 2" xfId="3528" xr:uid="{9F9065DE-6215-4284-BF43-4043BBF214BE}"/>
    <cellStyle name="Jelölőszín (4) 4" xfId="863" xr:uid="{00AAC3C8-11F4-4C5C-BD00-D210B5EF54A9}"/>
    <cellStyle name="Jelölőszín (4) 4 2" xfId="3529" xr:uid="{3E1229B5-E157-4624-B56D-9FB7B5088003}"/>
    <cellStyle name="Jelölőszín (4) 5" xfId="2283" xr:uid="{4196F71F-604E-49E2-BCE0-242F9690AF53}"/>
    <cellStyle name="Jelölőszín (5) 2" xfId="621" xr:uid="{1FC82155-3D5A-4C95-89B5-9D146D656398}"/>
    <cellStyle name="Jelölőszín (5) 2 2" xfId="622" xr:uid="{BF6F840C-E3E6-4EB0-9ADF-D22D71B3EF85}"/>
    <cellStyle name="Jelölőszín (5) 2 3" xfId="623" xr:uid="{41180443-1A25-452C-B32F-4889A1908813}"/>
    <cellStyle name="Jelölőszín (5) 2 4" xfId="3530" xr:uid="{0D16704F-4E14-4B53-8F01-613AF6CEEC6B}"/>
    <cellStyle name="Jelölőszín (5) 3" xfId="624" xr:uid="{B751FD09-ACA7-45AC-94C5-73D7F9F9DC83}"/>
    <cellStyle name="Jelölőszín (5) 3 2" xfId="3531" xr:uid="{170D8F57-F6B8-4EF7-9109-7B20A60C4F34}"/>
    <cellStyle name="Jelölőszín (5) 4" xfId="867" xr:uid="{D8C22A03-74B6-4DCB-BAED-07C05B9938D9}"/>
    <cellStyle name="Jelölőszín (5) 4 2" xfId="3532" xr:uid="{1E02BA2A-F101-4A49-B83F-F6368E3F8C75}"/>
    <cellStyle name="Jelölőszín (5) 5" xfId="2284" xr:uid="{A506F728-D8E0-472C-A3EE-7B307CBE3120}"/>
    <cellStyle name="Jelölőszín (6) 2" xfId="625" xr:uid="{1990CAB3-7852-466C-B2E3-05E02205AECA}"/>
    <cellStyle name="Jelölőszín (6) 2 2" xfId="626" xr:uid="{5AA306D6-D9D6-4582-9C46-E6FA6D0E05A7}"/>
    <cellStyle name="Jelölőszín (6) 2 3" xfId="627" xr:uid="{4700942E-379F-4C0A-AA5B-0A2164AC5209}"/>
    <cellStyle name="Jelölőszín (6) 2 4" xfId="3533" xr:uid="{A55648B1-341A-4575-95C8-FC11D44091BE}"/>
    <cellStyle name="Jelölőszín (6) 3" xfId="628" xr:uid="{0B7A956B-E818-445C-867C-5F3E8E17A90F}"/>
    <cellStyle name="Jelölőszín (6) 3 2" xfId="3534" xr:uid="{A45F7C1C-2273-45AD-8862-573E072D667F}"/>
    <cellStyle name="Jelölőszín (6) 4" xfId="871" xr:uid="{FBE57B5A-7CF1-47CB-B37C-3B64257EDE16}"/>
    <cellStyle name="Jelölőszín (6) 4 2" xfId="3535" xr:uid="{0B409448-9399-47ED-BA74-B59BA4CBE410}"/>
    <cellStyle name="Jelölőszín (6) 5" xfId="2285" xr:uid="{C29479AB-54A1-4EC9-A579-DB87D247727B}"/>
    <cellStyle name="Jó 2" xfId="629" xr:uid="{7DBFACCC-47F5-442A-A004-84F4507FD84C}"/>
    <cellStyle name="Jó 2 2" xfId="630" xr:uid="{3A6F3DB7-97ED-4256-9FD6-0166A59B4F35}"/>
    <cellStyle name="Jó 2 3" xfId="631" xr:uid="{E3F77096-63FA-4EC9-80F3-33BD18A78AC4}"/>
    <cellStyle name="Jó 2 4" xfId="936" xr:uid="{BE16C2DA-6A51-47D6-BDFE-5D37C690B3BD}"/>
    <cellStyle name="Jó 2 5" xfId="3536" xr:uid="{091C750E-11D3-4356-AEF7-E7B7A342CD60}"/>
    <cellStyle name="Jó 3" xfId="632" xr:uid="{4B7210A9-2905-40C0-A0F6-6008B65ACF78}"/>
    <cellStyle name="Jó 3 2" xfId="3537" xr:uid="{A4A2D310-0193-41FE-811D-EA74C6D47E97}"/>
    <cellStyle name="Jó 4" xfId="881" xr:uid="{EF522407-FB1D-4773-B890-AFDFBB2A761E}"/>
    <cellStyle name="Jó 4 2" xfId="3538" xr:uid="{F4E792D1-F6E4-4B2D-BAE5-91EE7AB65EB3}"/>
    <cellStyle name="Jó 5" xfId="2286" xr:uid="{F425D0B3-0EE8-429F-A440-8C327672F7E4}"/>
    <cellStyle name="Jó 6" xfId="2417" xr:uid="{BCB3852F-1D4D-41FE-9F6E-812854B19495}"/>
    <cellStyle name="Kimenet 2" xfId="633" xr:uid="{5EFAC9DB-A05A-4F86-A601-790486B16333}"/>
    <cellStyle name="Kimenet 2 2" xfId="634" xr:uid="{8785B1E0-D4DF-4011-9781-4175E6B86F30}"/>
    <cellStyle name="Kimenet 2 3" xfId="635" xr:uid="{CFE44209-D247-48A5-A715-415545C5CEB9}"/>
    <cellStyle name="Kimenet 2 4" xfId="3539" xr:uid="{6D408584-A24A-4E59-A506-09CE5DF090D4}"/>
    <cellStyle name="Kimenet 3" xfId="636" xr:uid="{F913119C-7845-4AA3-9B85-E3157F4CB9A1}"/>
    <cellStyle name="Kimenet 3 2" xfId="3540" xr:uid="{9F4623AC-31FB-458E-BF05-429E42E55ED1}"/>
    <cellStyle name="Kimenet 4" xfId="890" xr:uid="{74371215-CDD9-4720-B7AF-E5D52EE44315}"/>
    <cellStyle name="Kimenet 4 2" xfId="3541" xr:uid="{78389AF8-E8E6-4FD0-A17C-2470C9A1AC33}"/>
    <cellStyle name="Kimenet 5" xfId="2287" xr:uid="{72E0F0AA-3E4E-4D87-B501-91737CD00247}"/>
    <cellStyle name="Lien hypertexte 2" xfId="106" xr:uid="{0CF4CCAC-623A-4CF7-915B-8A3E98F575CF}"/>
    <cellStyle name="Lien hypertexte 3" xfId="107" xr:uid="{A3A7AB88-73DE-494E-B2FA-705AA80B2726}"/>
    <cellStyle name="Linked Cell" xfId="637" xr:uid="{D46AC9C9-4DFA-483D-8CEB-8DB3635D1298}"/>
    <cellStyle name="Linked Cell 2" xfId="108" xr:uid="{1BC90FC9-9826-42A8-83AF-9ED93D2B85C9}"/>
    <cellStyle name="Magyarázó szöveg 2" xfId="638" xr:uid="{C28A697D-E594-4DDD-A7D5-5A8C5CCEBC0A}"/>
    <cellStyle name="Magyarázó szöveg 2 2" xfId="639" xr:uid="{495B60ED-DB93-4A41-8600-1809DACB8CA2}"/>
    <cellStyle name="Magyarázó szöveg 2 3" xfId="640" xr:uid="{997A2A6E-457A-4683-AC53-2E4BCC7E6F34}"/>
    <cellStyle name="Magyarázó szöveg 2 4" xfId="3542" xr:uid="{DEA157DA-F33A-4B28-8222-37EB8523E0ED}"/>
    <cellStyle name="Magyarázó szöveg 3" xfId="641" xr:uid="{15C9D695-2A83-46F3-87E9-B2CC2EB0B3FA}"/>
    <cellStyle name="Magyarázó szöveg 3 2" xfId="3543" xr:uid="{49B63E9B-DF97-4BEA-845F-75795EBA759F}"/>
    <cellStyle name="Magyarázó szöveg 4" xfId="2288" xr:uid="{6B38A37B-2876-4C36-A661-45EC1D8DFA12}"/>
    <cellStyle name="Magyarázó szöveg 4 2" xfId="3544" xr:uid="{2FEFCCE1-C6DC-44F6-B111-53D95045D887}"/>
    <cellStyle name="Magyarázó szöveg 5" xfId="2289" xr:uid="{CEC5383E-5F1F-4081-A558-274470AAC0E5}"/>
    <cellStyle name="MAND_x000d_CHECK.COMMAND_x000e_RENAME.COMMAND_x0008_SHOW.BAR_x000b_DELETE.MENU_x000e_DELETE.COMMAND_x000e_GET.CHA" xfId="642" xr:uid="{BB091089-A1A9-4380-A235-3199A202BEAC}"/>
    <cellStyle name="MAND_x000d_CHECK.COMMAND_x000e_RENAME.COMMAND_x0008_SHOW.BAR_x000b_DELETE.MENU_x000e_DELETE.COMMAND_x000e_GET.CHA 2" xfId="643" xr:uid="{E3EFE031-EDF2-4D78-B159-286D3A3B0F7F}"/>
    <cellStyle name="MAND_x000d_CHECK.COMMAND_x000e_RENAME.COMMAND_x0008_SHOW.BAR_x000b_DELETE.MENU_x000e_DELETE.COMMAND_x000e_GET.CHA 3" xfId="644" xr:uid="{3D68C1DF-765A-4C62-BBE9-CCF98F034F07}"/>
    <cellStyle name="Millares 2" xfId="109" xr:uid="{4F3727B2-14D8-4DAD-AFDD-6EC0AFD3DB36}"/>
    <cellStyle name="Millares 2 2" xfId="110" xr:uid="{419F8015-5007-4799-BC47-CC74A71FD8CB}"/>
    <cellStyle name="Millares 3" xfId="111" xr:uid="{D7CB9C81-E5E4-45F6-812F-DD5DD6AC09D7}"/>
    <cellStyle name="Millares 3 2" xfId="112" xr:uid="{21EB6354-3BC0-4415-8DC0-EEF91710C758}"/>
    <cellStyle name="Millares 3 2 2" xfId="2488" xr:uid="{C855F976-0DF8-4226-917A-6F63C93AB599}"/>
    <cellStyle name="Millares 3 3" xfId="2487" xr:uid="{C063230D-8FDE-42A9-8376-B613F731F76B}"/>
    <cellStyle name="Milliers [0]_3A_NumeratorReport_Option1_040611" xfId="645" xr:uid="{19C2843D-0A78-46B0-A2E5-FEB6F46C676B}"/>
    <cellStyle name="Milliers_3A_NumeratorReport_Option1_040611" xfId="646" xr:uid="{CF30B4DA-E338-45E4-968D-191112406D9B}"/>
    <cellStyle name="Monétaire [0]_3A_NumeratorReport_Option1_040611" xfId="647" xr:uid="{826DE2C3-EAFE-4A6A-877D-0186F87C9F5F}"/>
    <cellStyle name="Monétaire_3A_NumeratorReport_Option1_040611" xfId="648" xr:uid="{A9C8F084-A0FF-4F8D-8C18-77E09F12A234}"/>
    <cellStyle name="Navadno_List1" xfId="113" xr:uid="{25BF532D-92BA-4530-AEE7-0708154AE613}"/>
    <cellStyle name="Neutral" xfId="649" xr:uid="{FBAD185A-576A-46E1-8DD1-B122E43B14ED}"/>
    <cellStyle name="Neutral 2" xfId="114" xr:uid="{6EBA839E-33F9-4D59-9DE0-E0F5E07AA6AF}"/>
    <cellStyle name="Normál" xfId="0" builtinId="0"/>
    <cellStyle name="Normál 10" xfId="650" xr:uid="{171A503D-D269-4725-BEF6-FE761150C811}"/>
    <cellStyle name="Normál 10 2" xfId="3546" xr:uid="{02DF607C-E009-4301-BA39-B984F5363151}"/>
    <cellStyle name="Normál 10 3" xfId="3545" xr:uid="{33281351-94D0-411D-A8ED-B7AD5884FDDE}"/>
    <cellStyle name="Normál 11" xfId="651" xr:uid="{F515CE37-A49E-435F-8076-75330CC5E138}"/>
    <cellStyle name="Normál 11 2" xfId="2290" xr:uid="{C9ED8FBC-5363-490C-A22D-315E03782A01}"/>
    <cellStyle name="Normál 11 2 2" xfId="3548" xr:uid="{A6CE8678-F02D-4198-ABFE-169EC94090F5}"/>
    <cellStyle name="Normál 11 3" xfId="2291" xr:uid="{736999FC-C6CA-479A-BB60-55DF738A17A4}"/>
    <cellStyle name="Normál 11 4" xfId="2292" xr:uid="{88A702EE-0A8E-451F-947E-49E7AB9B1C4B}"/>
    <cellStyle name="Normál 11 5" xfId="2293" xr:uid="{1DC3698E-09D8-4B87-82F1-48DDF83914F6}"/>
    <cellStyle name="Normál 11 6" xfId="3547" xr:uid="{326C6D5C-CB45-4994-B635-AA0E1E61BAE6}"/>
    <cellStyle name="Normál 12" xfId="652" xr:uid="{D1134CB6-57A4-467E-913F-27065AE9FCFB}"/>
    <cellStyle name="Normál 12 2" xfId="2294" xr:uid="{E2827AAF-410F-4F12-93A1-819F245F1EDB}"/>
    <cellStyle name="Normál 12 2 2" xfId="3550" xr:uid="{38C54601-1652-4329-87AD-A9349FC7F1E7}"/>
    <cellStyle name="Normál 12 3" xfId="2295" xr:uid="{A0DFECB5-7BA2-4438-9617-DBEB9C92ED7B}"/>
    <cellStyle name="Normál 12 3 2" xfId="3551" xr:uid="{ABE7C858-FA34-436A-8443-837198D2A17D}"/>
    <cellStyle name="Normál 12 4" xfId="2296" xr:uid="{F6CFDA84-9D82-415F-90F6-75A937F8321A}"/>
    <cellStyle name="Normál 12 5" xfId="3549" xr:uid="{C7476ABE-6ABD-4C48-AF17-F9AEE4046D35}"/>
    <cellStyle name="Normál 12_02 BV _2009_jan15" xfId="2297" xr:uid="{D789B956-E493-47E6-8E00-EC4711408128}"/>
    <cellStyle name="Normál 13" xfId="653" xr:uid="{29F55D3C-EB9E-4ACC-826E-ABC2B747C908}"/>
    <cellStyle name="Normál 13 2" xfId="3552" xr:uid="{AA9C9E12-E275-48DE-982D-3512AA18414A}"/>
    <cellStyle name="Normál 13 3" xfId="3553" xr:uid="{CB2D203B-1DA3-4148-A588-358EF9FE184E}"/>
    <cellStyle name="Normál 14" xfId="654" xr:uid="{02AD23CB-39AE-40A4-8935-D5845714BECB}"/>
    <cellStyle name="Normál 14 2" xfId="2298" xr:uid="{C9A0168E-6D78-438A-8054-97421A8DC050}"/>
    <cellStyle name="Normál 14 2 2" xfId="2299" xr:uid="{16741121-4733-4076-AE69-13E0199B05CA}"/>
    <cellStyle name="Normál 14 2 2 2" xfId="3556" xr:uid="{AEE251FE-D06C-42B8-8613-B1069717C409}"/>
    <cellStyle name="Normál 14 2 3" xfId="2300" xr:uid="{5DCA1E6D-9251-4CFD-82BF-5FD854C12969}"/>
    <cellStyle name="Normál 14 2 4" xfId="2301" xr:uid="{AF38A96A-7EFA-4CB3-88F6-F7BDE2B52578}"/>
    <cellStyle name="Normál 14 2 5" xfId="3555" xr:uid="{D9AC4CBA-D552-41D2-89E7-A2E1701F6C53}"/>
    <cellStyle name="Normál 14 3" xfId="2302" xr:uid="{A3E24EA0-68C9-4114-BC8E-1D7A8B541A91}"/>
    <cellStyle name="Normál 14 3 2" xfId="2303" xr:uid="{4E27AB39-7A98-4F90-81A3-1A000968E356}"/>
    <cellStyle name="Normál 14 3 3" xfId="2304" xr:uid="{2CCDB218-B94C-45D1-940C-6D074E684802}"/>
    <cellStyle name="Normál 14 3 4" xfId="2305" xr:uid="{424FB4A1-5609-49BF-A037-9F45A23EFF1F}"/>
    <cellStyle name="Normál 14 3 5" xfId="3557" xr:uid="{B1A540E9-0270-4B49-94C9-2999E131A0A5}"/>
    <cellStyle name="Normál 14 4" xfId="3554" xr:uid="{CD943378-7741-4626-84EA-4E48830E574B}"/>
    <cellStyle name="Normál 15" xfId="655" xr:uid="{73D65EB1-4234-4EE4-BD55-03063A03D964}"/>
    <cellStyle name="Normál 15 2" xfId="961" xr:uid="{4794AD62-1DD6-49A6-B90B-A8705F03B7E2}"/>
    <cellStyle name="Normál 15 2 2" xfId="2306" xr:uid="{380AB7C4-F3AB-4E8D-B09A-CB1503639E81}"/>
    <cellStyle name="Normál 15 2 3" xfId="2418" xr:uid="{957AAF31-71E6-47A7-A9EB-BE86E7B9F4FA}"/>
    <cellStyle name="Normál 15 2 4" xfId="3558" xr:uid="{4D9EB9AF-FA88-4296-8A76-547B29F952F2}"/>
    <cellStyle name="Normál 15 3" xfId="963" xr:uid="{2FD1B16B-6A25-49E1-9AB5-20B394B9E8A5}"/>
    <cellStyle name="Normál 15 3 2" xfId="3559" xr:uid="{05FA0FDA-CE25-4FE8-A515-5C3EE1957E10}"/>
    <cellStyle name="Normál 15 4" xfId="2307" xr:uid="{4CEAE4BF-FF9A-4A6A-B400-57B45288CC5E}"/>
    <cellStyle name="Normál 15 4 2" xfId="3560" xr:uid="{F3F06E0C-9E8B-4F80-BEAE-EAE465D7FB62}"/>
    <cellStyle name="Normál 16" xfId="656" xr:uid="{BF73135C-2E43-436C-B1F9-2B2ACEA2B144}"/>
    <cellStyle name="Normál 16 2" xfId="2308" xr:uid="{4314F6CF-AD64-445C-97DA-A54B7C4A3163}"/>
    <cellStyle name="Normál 16 3" xfId="2309" xr:uid="{F0166ED9-B918-4370-BE92-6BE848DCE74D}"/>
    <cellStyle name="Normál 16 4" xfId="2310" xr:uid="{E11B6E7C-F76A-40F9-86BD-23D9BBC2C8ED}"/>
    <cellStyle name="Normál 17" xfId="850" xr:uid="{75D73B5A-9B45-4139-A510-FBF5A22447E7}"/>
    <cellStyle name="Normál 17 2" xfId="3562" xr:uid="{C6500C7B-56DC-4161-BB95-43AFE35A5CCD}"/>
    <cellStyle name="Normál 17 3" xfId="3561" xr:uid="{709B64B4-9151-42C7-82B8-C5CB4DE07807}"/>
    <cellStyle name="Normál 18" xfId="657" xr:uid="{592656A0-04D9-4D18-9706-09B35034C3F6}"/>
    <cellStyle name="Normál 18 2" xfId="3563" xr:uid="{B704D559-FC06-4E05-B43E-5CCD83EBD6F8}"/>
    <cellStyle name="Normál 19" xfId="2311" xr:uid="{C6136AA7-F5B7-40A8-A74F-D47A66D06995}"/>
    <cellStyle name="Normál 19 2" xfId="2312" xr:uid="{4CE332EF-4BE8-4D9D-ADCF-060F936F06FF}"/>
    <cellStyle name="Normál 19 2 2" xfId="2419" xr:uid="{0B1CB5A2-7029-4945-AED8-1675ACD0E0A7}"/>
    <cellStyle name="Normál 19 3" xfId="2313" xr:uid="{B8E15D22-994A-417A-A909-2873FF7343C8}"/>
    <cellStyle name="Normal 2" xfId="115" xr:uid="{BC817ED2-35A0-4305-ABF5-1B9E3F9278A7}"/>
    <cellStyle name="Normál 2" xfId="2" xr:uid="{00000000-0005-0000-0000-000004000000}"/>
    <cellStyle name="Normal 2 10" xfId="3665" xr:uid="{6D577DA2-ABD3-458C-B289-5CC5FE0EE441}"/>
    <cellStyle name="Normál 2 10" xfId="658" xr:uid="{46ABAB66-A6C0-4EDB-8A65-F122BEDA9438}"/>
    <cellStyle name="Normál 2 10 2" xfId="2314" xr:uid="{36079F74-08C9-48D5-AAAC-59212AEC36BF}"/>
    <cellStyle name="Normál 2 11" xfId="935" xr:uid="{79B66867-821A-43DA-957A-8C4D37B4197B}"/>
    <cellStyle name="Normál 2 12" xfId="2315" xr:uid="{20D5615E-0B98-4E8C-BA98-B9A39B30ADED}"/>
    <cellStyle name="Normál 2 13" xfId="2316" xr:uid="{30586AB6-00CC-4BDD-BA01-35941A31C351}"/>
    <cellStyle name="Normál 2 14" xfId="2317" xr:uid="{C62EDEA7-6AD6-4227-82C6-600745613A6D}"/>
    <cellStyle name="Normál 2 15" xfId="2318" xr:uid="{3FA1F752-5C12-4CAC-BE98-0B0D90588DE7}"/>
    <cellStyle name="Normál 2 16" xfId="2319" xr:uid="{CF8CE6A5-74C3-48DF-8A6B-E7AA250460F8}"/>
    <cellStyle name="Normál 2 17" xfId="2320" xr:uid="{85B3A9ED-B1EA-4320-B429-2F4B98A928A9}"/>
    <cellStyle name="Normál 2 18" xfId="2321" xr:uid="{9257AA99-0596-404D-B03D-7F0C5EA7C1A8}"/>
    <cellStyle name="Normál 2 19" xfId="2490" xr:uid="{0EDC4FF9-5108-4D2F-AE20-AB0FA7FAD483}"/>
    <cellStyle name="Normal 2 2" xfId="116" xr:uid="{8B2E65DB-A7A5-4713-B763-C75A4E69D1D2}"/>
    <cellStyle name="Normál 2 2" xfId="3" xr:uid="{00000000-0005-0000-0000-000005000000}"/>
    <cellStyle name="Normál 2 2 10" xfId="3712" xr:uid="{A6BC8D3D-EA84-4320-A9F3-DC4AF384076B}"/>
    <cellStyle name="Normal 2 2 2" xfId="117" xr:uid="{27E52636-3836-4CC8-9C5F-9760BDD650CE}"/>
    <cellStyle name="Normál 2 2 2" xfId="660" xr:uid="{B4A01A3B-85FA-4567-A35E-F7EB972C7A5C}"/>
    <cellStyle name="Normál 2 2 2 2" xfId="3565" xr:uid="{0364D022-4089-4F02-A548-194BBA429306}"/>
    <cellStyle name="Normal 2 2 3" xfId="118" xr:uid="{62F32561-57DF-4899-85CA-1B4184D5AA7D}"/>
    <cellStyle name="Normál 2 2 3" xfId="661" xr:uid="{9A440776-FB68-4F9C-B1C8-272CA70090CF}"/>
    <cellStyle name="Normal 2 2 3 2" xfId="119" xr:uid="{0ACA3DBA-0773-4BDF-AB87-9CB89BE52C1C}"/>
    <cellStyle name="Normál 2 2 4" xfId="3564" xr:uid="{2ADD861B-F105-41D4-A3BA-8F21786036E6}"/>
    <cellStyle name="Normál 2 2 5" xfId="3696" xr:uid="{8BB9E2BF-8A3B-4463-98DC-BE2165C58B51}"/>
    <cellStyle name="Normál 2 2 6" xfId="3667" xr:uid="{CE5394E9-A6C9-431A-9CAA-29166FA4543A}"/>
    <cellStyle name="Normál 2 2 7" xfId="3681" xr:uid="{D159975F-80B5-4047-A4BF-DE60DABA23FE}"/>
    <cellStyle name="Normál 2 2 8" xfId="3676" xr:uid="{6DF744E2-9B2B-4F38-8ED9-686CFDF52F17}"/>
    <cellStyle name="Normál 2 2 9" xfId="659" xr:uid="{6A31F1E9-C7AA-41AA-B86D-EC02192F1350}"/>
    <cellStyle name="Normal 2 2_COREP GL04rev3" xfId="120" xr:uid="{645FB69F-A143-4E9F-A3B6-64D25642A05A}"/>
    <cellStyle name="Normál 2 20" xfId="164" xr:uid="{F2C5CDA9-BEB4-4802-9DC5-BDF4B20575D7}"/>
    <cellStyle name="Normál 2 21" xfId="3711" xr:uid="{0C57D0BB-074E-4A78-B994-39E4CD70A6FC}"/>
    <cellStyle name="Normál 2 22" xfId="3714" xr:uid="{CE9313F0-81FB-4570-894A-6D6A43F6F126}"/>
    <cellStyle name="Normál 2 23" xfId="3715" xr:uid="{C23145F3-2392-4A6A-B1F8-69F3B8A83F08}"/>
    <cellStyle name="Normál 2 24" xfId="3710" xr:uid="{C1BADB5F-FCC7-4822-8238-CA08E60648A8}"/>
    <cellStyle name="Normál 2 25" xfId="3716" xr:uid="{B82E1152-139F-4CCA-BA44-AD14A6EA9EC7}"/>
    <cellStyle name="Normál 2 26" xfId="3717" xr:uid="{C96B93BD-D69F-4BBE-ABB0-97A01B033487}"/>
    <cellStyle name="Normál 2 27" xfId="3713" xr:uid="{7D7F74E9-F6F7-4F5F-89DE-71AB72127CE6}"/>
    <cellStyle name="Normál 2 28" xfId="3718" xr:uid="{F363FEDD-136B-414B-8396-2404EEE9DBA1}"/>
    <cellStyle name="Normál 2 29" xfId="3733" xr:uid="{78C5AD02-E8E6-4F82-A6CD-5A8A85293EB4}"/>
    <cellStyle name="Normal 2 3" xfId="121" xr:uid="{3DBF64BD-0794-40A9-A92C-E408F221C17E}"/>
    <cellStyle name="Normál 2 3" xfId="662" xr:uid="{01C36D06-BF49-4EDD-B7BD-B44A8DCF5515}"/>
    <cellStyle name="Normál 2 3 2" xfId="3566" xr:uid="{CFBF3CF6-BCB9-43C9-A82C-D9B85991571C}"/>
    <cellStyle name="Normál 2 30" xfId="3734" xr:uid="{6CB45D70-B73E-4EEB-94B9-D60071FCDAC4}"/>
    <cellStyle name="Normál 2 31" xfId="3732" xr:uid="{2F68204F-E242-4EDF-AC1E-4142D29C2AA0}"/>
    <cellStyle name="Normál 2 32" xfId="3740" xr:uid="{352A570C-C439-486D-BFCA-717E2AEC2D77}"/>
    <cellStyle name="Normál 2 33" xfId="3736" xr:uid="{7EDCF1C1-D941-45B6-A36A-8E323462483F}"/>
    <cellStyle name="Normál 2 34" xfId="3719" xr:uid="{FEED5597-5AD2-433A-8F3E-6A51610CD6BA}"/>
    <cellStyle name="Normál 2 35" xfId="3735" xr:uid="{4A30D4B6-B6D8-482F-9C2C-D64317078F16}"/>
    <cellStyle name="Normál 2 36" xfId="3737" xr:uid="{962FBD17-2278-4467-B542-549FA197DFA2}"/>
    <cellStyle name="Normál 2 37" xfId="3738" xr:uid="{FD580051-732B-49FE-8A30-2DAF9991A218}"/>
    <cellStyle name="Normál 2 38" xfId="3739" xr:uid="{D9F4DEEE-FB96-4046-82F3-B7D058A57CD8}"/>
    <cellStyle name="Normál 2 39" xfId="3731" xr:uid="{53F11560-ABCB-461C-8211-D40B06029BB7}"/>
    <cellStyle name="Normal 2 4" xfId="3649" xr:uid="{B02B2F60-8ABE-4CB0-ABBD-6BF64EDE00F2}"/>
    <cellStyle name="Normál 2 4" xfId="663" xr:uid="{F5EAFFE5-15CD-4182-B129-D5FECAFD5BA1}"/>
    <cellStyle name="Normál 2 4 2" xfId="3567" xr:uid="{6A2698B7-7F21-47C2-8516-2B261F884AD8}"/>
    <cellStyle name="Normál 2 40" xfId="3728" xr:uid="{A0492526-3091-45EB-99E2-75921E2CF57F}"/>
    <cellStyle name="Normál 2 41" xfId="3729" xr:uid="{FF0CBF0D-3C1E-4EC0-802D-30F168BF53EE}"/>
    <cellStyle name="Normál 2 42" xfId="3725" xr:uid="{A9506CF1-6B35-460A-9FF9-0B3DB2D8221D}"/>
    <cellStyle name="Normál 2 43" xfId="3750" xr:uid="{621DB6AF-7D54-4A81-97A2-08C2942349EC}"/>
    <cellStyle name="Normál 2 44" xfId="3754" xr:uid="{EEDA504D-A3D3-440E-AD66-20F5E5D36BED}"/>
    <cellStyle name="Normál 2 45" xfId="3727" xr:uid="{6382DDEE-6AAC-418B-BF61-AB9B8B69D871}"/>
    <cellStyle name="Normal 2 5" xfId="122" xr:uid="{96EC8476-324C-40D1-98D0-03C89F44509C}"/>
    <cellStyle name="Normál 2 5" xfId="664" xr:uid="{369C3577-9CAE-43E6-A82C-0076E64839EE}"/>
    <cellStyle name="Normál 2 5 2" xfId="3568" xr:uid="{E8087903-A2C3-49A8-BB8D-6F50B806AD83}"/>
    <cellStyle name="Normal 2 6" xfId="2489" xr:uid="{46B3C994-5D7E-4E92-B158-483590FAC36C}"/>
    <cellStyle name="Normál 2 6" xfId="665" xr:uid="{31CE0157-BF3D-4580-8EBC-5F45A3FE2442}"/>
    <cellStyle name="Normál 2 6 2" xfId="3650" xr:uid="{024FB771-AE74-4281-AA3C-17FCB6A46696}"/>
    <cellStyle name="Normal 2 7" xfId="2475" xr:uid="{A520F1EE-FC4C-4CA4-948E-A5BF17482D66}"/>
    <cellStyle name="Normál 2 7" xfId="666" xr:uid="{399E7901-5310-4719-AB18-38FCF69A55BC}"/>
    <cellStyle name="Normal 2 8" xfId="2473" xr:uid="{A8964A62-1DC5-40FC-B089-C76BB0A02CC4}"/>
    <cellStyle name="Normál 2 8" xfId="667" xr:uid="{91A50D9E-3B4B-4076-9075-F75B4FDA61D5}"/>
    <cellStyle name="Normal 2 9" xfId="3698" xr:uid="{75D2B800-E43E-41D5-8C90-60BE594CEA15}"/>
    <cellStyle name="Normál 2 9" xfId="668" xr:uid="{FDD5C48B-B795-4954-94E7-32335BA8A192}"/>
    <cellStyle name="Normal 2_~0149226" xfId="123" xr:uid="{924680A8-49D3-4DF5-B0D0-BD4385511932}"/>
    <cellStyle name="Normál 2_AVA" xfId="2491" xr:uid="{91570197-FDE1-43FD-A230-21F1E289AD41}"/>
    <cellStyle name="Normál 20" xfId="2322" xr:uid="{030FF7D7-08EA-421A-9287-9D99AB87B464}"/>
    <cellStyle name="Normál 20 2" xfId="2323" xr:uid="{74119546-2669-4757-AA29-CE7B9AAF1770}"/>
    <cellStyle name="Normál 20 2 2" xfId="3570" xr:uid="{59232D75-CBFD-4844-BB51-D805E090D030}"/>
    <cellStyle name="Normál 20 3" xfId="2324" xr:uid="{2F5FA4E5-C154-4AD0-A897-CBA65CDF4162}"/>
    <cellStyle name="Normál 20 4" xfId="3569" xr:uid="{D2BC6F7E-24F1-42ED-89F4-B43EB974DE64}"/>
    <cellStyle name="Normál 21" xfId="2325" xr:uid="{F6E28052-8686-4308-9167-879327F81000}"/>
    <cellStyle name="Normál 21 2" xfId="3571" xr:uid="{756A4607-4399-43B0-A971-B6E0FE1DC254}"/>
    <cellStyle name="Normál 22" xfId="2326" xr:uid="{B3737640-E54B-4FE0-84AE-9722D4B41344}"/>
    <cellStyle name="Normál 22 2" xfId="3573" xr:uid="{0FE91B24-1D80-44E0-9878-DBC8B298B29E}"/>
    <cellStyle name="Normál 22 3" xfId="3572" xr:uid="{A6706F0B-7E00-40F7-AC49-5F801008E30B}"/>
    <cellStyle name="Normál 23" xfId="5" xr:uid="{00000000-0005-0000-0000-000006000000}"/>
    <cellStyle name="Normál 23 2" xfId="20" xr:uid="{C89773EF-CB71-467C-A019-AA8DDADE1CD0}"/>
    <cellStyle name="Normál 23 2 2" xfId="3575" xr:uid="{E7AB144F-E54F-40E0-9A1B-2B4FA1B05966}"/>
    <cellStyle name="Normál 23 3" xfId="3574" xr:uid="{8FB16E0D-ADFC-4B25-8CAE-CE94381BDD49}"/>
    <cellStyle name="Normál 23 4" xfId="2327" xr:uid="{6744A6FE-0734-42C5-9C78-B75BF289EA1C}"/>
    <cellStyle name="Normál 23 5" xfId="11" xr:uid="{FA0B8657-169A-4592-9066-A5E0299CC848}"/>
    <cellStyle name="Normál 24" xfId="2405" xr:uid="{A6E7F7ED-B794-43A0-8E74-625DC71971AB}"/>
    <cellStyle name="Normál 24 2" xfId="3577" xr:uid="{10218E5A-5AD2-433D-8850-C98AB167FF62}"/>
    <cellStyle name="Normál 24 3" xfId="3576" xr:uid="{35694CA2-E35B-412D-8201-7DB580816040}"/>
    <cellStyle name="Normál 25" xfId="2328" xr:uid="{E9852EEA-8366-4696-96D3-20E2206FAAF4}"/>
    <cellStyle name="Normál 25 2" xfId="2329" xr:uid="{D0745526-277C-491F-8618-B1ABDE699917}"/>
    <cellStyle name="Normál 25 3" xfId="2330" xr:uid="{717869ED-FB1A-4BB0-BC93-B9408F779259}"/>
    <cellStyle name="Normál 25 4" xfId="3578" xr:uid="{65306584-2A08-4EFD-8F47-C9146BAAD548}"/>
    <cellStyle name="Normál 26" xfId="2331" xr:uid="{736EA759-08BC-4D4D-A3BC-D21941D992F7}"/>
    <cellStyle name="Normál 26 2" xfId="2332" xr:uid="{68492301-0D46-4B36-84F2-4B2150DB3348}"/>
    <cellStyle name="Normál 26 2 2" xfId="3580" xr:uid="{2BEA0E92-D684-4060-8870-22A9737B0429}"/>
    <cellStyle name="Normál 26 3" xfId="2333" xr:uid="{2B3D7C15-4DFD-4A48-AA0A-BDCAA76D35CD}"/>
    <cellStyle name="Normál 26 4" xfId="2334" xr:uid="{223F634A-11DC-4015-B954-E2946F77A085}"/>
    <cellStyle name="Normál 26 5" xfId="2335" xr:uid="{D2D8EEE1-526C-4EDB-A442-36E6D144392F}"/>
    <cellStyle name="Normál 26 6" xfId="2336" xr:uid="{8E751D5E-FD9F-4F55-B7F2-B1A43EA1B0D0}"/>
    <cellStyle name="Normál 26 7" xfId="3579" xr:uid="{991A32D4-466E-429C-A8F1-9A547DD87DF1}"/>
    <cellStyle name="Normál 27" xfId="2337" xr:uid="{FA3BA097-0C2A-46BB-B94A-F74D7D64FD54}"/>
    <cellStyle name="Normál 27 2" xfId="2338" xr:uid="{2C667871-09CB-4F46-A5F9-F6FB09785EAB}"/>
    <cellStyle name="Normál 27 2 2" xfId="3582" xr:uid="{EFD7DBEF-BC4E-4A45-8EEB-86F433572740}"/>
    <cellStyle name="Normál 27 3" xfId="2339" xr:uid="{3300CD9B-3276-4586-A6CF-C7F5A1BE8A9E}"/>
    <cellStyle name="Normál 27 4" xfId="3581" xr:uid="{56D02439-7BCB-4E9E-8AE5-A064A20F0683}"/>
    <cellStyle name="Normál 28" xfId="2407" xr:uid="{869494D9-3AFF-4FCE-8BBC-CADA1F715503}"/>
    <cellStyle name="Normál 28 2" xfId="3584" xr:uid="{8668246F-DE8F-4A3F-850D-B365E5B1BEAE}"/>
    <cellStyle name="Normál 28 3" xfId="3583" xr:uid="{295A489C-63FC-4F2F-B149-F9CE5723DB97}"/>
    <cellStyle name="Normál 29" xfId="2340" xr:uid="{3467E897-C041-4AB6-A963-3616C2BFC35D}"/>
    <cellStyle name="Normál 29 2" xfId="2341" xr:uid="{719905EB-B4E1-4C1B-9B91-C6028CF1321A}"/>
    <cellStyle name="Normál 29 2 2" xfId="3586" xr:uid="{52A4C6FA-139A-4487-8787-6D1B5B98554E}"/>
    <cellStyle name="Normál 29 3" xfId="2342" xr:uid="{9DBA2500-4AAC-4104-BDE8-D134C1F28EE2}"/>
    <cellStyle name="Normál 29 4" xfId="3585" xr:uid="{D543B520-4CD4-4E2C-B3FD-1E82F3D69573}"/>
    <cellStyle name="Normal 3" xfId="124" xr:uid="{474A0614-FD7A-48AB-BACF-2ED248961908}"/>
    <cellStyle name="Normál 3" xfId="165" xr:uid="{CECA2D8E-D806-44EE-A28C-F0C131647824}"/>
    <cellStyle name="Normal 3 2" xfId="125" xr:uid="{A57D304A-8926-46CE-83B2-3C1C1095F668}"/>
    <cellStyle name="Normál 3 2" xfId="669" xr:uid="{A87970B2-4537-45CB-9B9E-E1A3D99DC59C}"/>
    <cellStyle name="Normál 3 2 2" xfId="2343" xr:uid="{C501BE81-A598-481D-91EE-8FF39B012BE5}"/>
    <cellStyle name="Normál 3 2 2 2" xfId="3588" xr:uid="{090166A0-2B0A-48CF-8CA4-D11848FFA9D6}"/>
    <cellStyle name="Normál 3 2 3" xfId="2344" xr:uid="{E1C2F117-3F01-479A-94CD-5631A2AFFBBA}"/>
    <cellStyle name="Normál 3 2 4" xfId="2345" xr:uid="{776DA942-2736-4B7F-B39E-08D4CA1D5F9C}"/>
    <cellStyle name="Normál 3 2 5" xfId="2346" xr:uid="{3812EC14-4689-42B5-B39F-5E4F5732F732}"/>
    <cellStyle name="Normál 3 2 6" xfId="3587" xr:uid="{2F4DA7E7-533C-4995-B574-26F8A6CC49FF}"/>
    <cellStyle name="Normal 3 3" xfId="126" xr:uid="{28717E39-072D-4022-82BC-BD147A26D5AB}"/>
    <cellStyle name="Normál 3 3" xfId="670" xr:uid="{46A7374F-9B6F-438A-A080-3DD58E76A89F}"/>
    <cellStyle name="Normál 3 3 2" xfId="2347" xr:uid="{7D76E367-28F7-4D2C-8077-D2359F56395C}"/>
    <cellStyle name="Normál 3 3 3" xfId="2348" xr:uid="{A197F1AE-18B4-4359-925E-8722C5CB78D0}"/>
    <cellStyle name="Normál 3 3 4" xfId="2349" xr:uid="{FCFF2A33-BBBB-4067-9476-0D2C76382FD5}"/>
    <cellStyle name="Normál 3 3 5" xfId="3589" xr:uid="{3E1E6CF3-F102-4BFF-93E2-7923E2AD352E}"/>
    <cellStyle name="Normal 3 4" xfId="127" xr:uid="{AAB2C7E6-D777-4929-A7B3-FF8E6DB22970}"/>
    <cellStyle name="Normál 3 4" xfId="2350" xr:uid="{03D4724C-599E-4EC7-A7F7-6208312F659D}"/>
    <cellStyle name="Normál 3 4 2" xfId="3590" xr:uid="{7CD0D94E-D02A-4587-A87C-0909ACC47EF0}"/>
    <cellStyle name="Normál 3 5" xfId="2492" xr:uid="{605E08B9-7574-4370-8A80-9CD299AE2B66}"/>
    <cellStyle name="Normál 3 6" xfId="2472" xr:uid="{3A1E459D-0AE7-4F2B-BBD0-96481E864940}"/>
    <cellStyle name="Normál 3 7" xfId="3697" xr:uid="{A66817FF-953A-4718-9C77-198AC128F61E}"/>
    <cellStyle name="Normál 3 8" xfId="3666" xr:uid="{36A64179-D492-43ED-A860-ECF2685F13DB}"/>
    <cellStyle name="Normál 3 9" xfId="3708" xr:uid="{A4C0F92B-176B-4B32-8F49-9EB01A14EF43}"/>
    <cellStyle name="Normal 3_~1520012" xfId="128" xr:uid="{2C813CB7-B266-4435-9F1F-CD62FB68453D}"/>
    <cellStyle name="Normál 3_2A_2C_2.változat_2D_1. és 2. változat" xfId="2351" xr:uid="{4A47A286-0280-4808-853D-AB809A68814C}"/>
    <cellStyle name="Normal 3_annex8corep" xfId="2493" xr:uid="{DC9FA8DF-F330-41A6-8AF9-2957044AB8E0}"/>
    <cellStyle name="Normál 30" xfId="2420" xr:uid="{0308AD6A-95B5-4E69-A827-809B92A80D54}"/>
    <cellStyle name="Normál 30 2" xfId="3592" xr:uid="{DACCC991-F403-4ED3-A673-BC10794F29D2}"/>
    <cellStyle name="Normal 30 2 3 6 2 3" xfId="3730" xr:uid="{7082C2B0-7244-486A-8A54-ED9ECF5EA7A8}"/>
    <cellStyle name="Normál 30 3" xfId="3591" xr:uid="{3531C474-A15D-4E42-80C2-266ECE29C156}"/>
    <cellStyle name="Normál 31" xfId="2421" xr:uid="{6259CB90-F7C4-4AFC-AAE1-9ED74078B654}"/>
    <cellStyle name="Normál 31 2" xfId="3593" xr:uid="{2AC21DA1-7A7D-45C9-A385-319639D27144}"/>
    <cellStyle name="Normál 32" xfId="2422" xr:uid="{4008A98A-0E20-4545-937A-1016DF21FC38}"/>
    <cellStyle name="Normál 32 2" xfId="3595" xr:uid="{F069CD0E-DDD1-4CDE-A607-A2F4FB4F93D6}"/>
    <cellStyle name="Normál 32 3" xfId="3594" xr:uid="{7BEAD503-2A07-45F3-8EBF-C88EEBF4CFA2}"/>
    <cellStyle name="Normál 33" xfId="2352" xr:uid="{7F93F838-6B2A-49FB-BC7A-F4CE3C322A5C}"/>
    <cellStyle name="Normál 33 2" xfId="2353" xr:uid="{77672164-C01E-4FEB-8055-77413F20B09D}"/>
    <cellStyle name="Normál 33 2 2" xfId="2354" xr:uid="{27D71FF4-342B-4546-8E60-D1C61B8C3FA1}"/>
    <cellStyle name="Normál 33 2 3" xfId="2355" xr:uid="{29346955-E1E5-437A-BEFC-26A48390B2B0}"/>
    <cellStyle name="Normál 33 2 4" xfId="3597" xr:uid="{D7B205ED-01EA-4CD4-9527-5EBD8FD788ED}"/>
    <cellStyle name="Normál 33 3" xfId="2356" xr:uid="{98039E36-4139-4F95-B09B-30F7246508BA}"/>
    <cellStyle name="Normál 33 4" xfId="2357" xr:uid="{3B9CCCC1-7539-44D0-9B1B-9447536ADE7E}"/>
    <cellStyle name="Normál 33 5" xfId="3596" xr:uid="{A758061B-6576-487F-A92D-7B909652FCFB}"/>
    <cellStyle name="Normál 34" xfId="2423" xr:uid="{2DEFD17B-CC6C-4CF2-B2EE-525C905BF599}"/>
    <cellStyle name="Normál 34 2" xfId="3598" xr:uid="{3D7AB68C-777F-4605-9F8A-B2D01FFFBB41}"/>
    <cellStyle name="Normál 35" xfId="3599" xr:uid="{AC2F96FB-785D-48B9-83D2-1630B634AAA4}"/>
    <cellStyle name="Normál 35 2" xfId="3600" xr:uid="{F09013DB-1D07-4235-9EAB-BD3C0749CC0F}"/>
    <cellStyle name="Normál 36" xfId="3601" xr:uid="{127FF1B2-580B-40CF-969A-994B553E0E8F}"/>
    <cellStyle name="Normál 37" xfId="3602" xr:uid="{B1004729-7C82-461D-9888-A1222997EABF}"/>
    <cellStyle name="Normál 37 2" xfId="3603" xr:uid="{CB4C253F-3B07-4D18-B434-6752EE29EF77}"/>
    <cellStyle name="Normál 38" xfId="3604" xr:uid="{88E3CD24-25F5-4D13-9A9C-3077FF443AC6}"/>
    <cellStyle name="Normál 39" xfId="3605" xr:uid="{1DC51072-7D3D-410D-800F-C9F02138D89A}"/>
    <cellStyle name="Normal 4" xfId="129" xr:uid="{C8BD7B98-E5A6-4E65-A8E0-010797F848B7}"/>
    <cellStyle name="Normál 4" xfId="9" xr:uid="{6FB26238-9CE2-4BC1-A917-F0E066B1D5FA}"/>
    <cellStyle name="Normál 4 10" xfId="3690" xr:uid="{51A3B64A-8512-4CF4-B198-BE16030D2029}"/>
    <cellStyle name="Normál 4 11" xfId="168" xr:uid="{44368681-2D28-4CD3-9FAF-24D4CA7D7941}"/>
    <cellStyle name="Normál 4 12" xfId="13" xr:uid="{4C985FA2-BE1E-4DFC-95B5-3EDBBB798CF5}"/>
    <cellStyle name="Normal 4 2" xfId="2494" xr:uid="{DAE36105-51C5-4679-A712-86DDC5721438}"/>
    <cellStyle name="Normál 4 2" xfId="671" xr:uid="{7D41C718-737A-4DCF-8111-D73B1C8EB1F7}"/>
    <cellStyle name="Normál 4 2 2" xfId="672" xr:uid="{1E074244-BD0D-4D79-9888-4E351543D568}"/>
    <cellStyle name="Normál 4 2 3" xfId="673" xr:uid="{0DCC907F-51D6-4C09-9176-5FE0F6A9196C}"/>
    <cellStyle name="Normal 4 3" xfId="2471" xr:uid="{0E67C55E-A34C-4615-8563-038FC7731187}"/>
    <cellStyle name="Normál 4 3" xfId="674" xr:uid="{7594A81E-FEB9-4F50-AB9F-8FDC56AAD6BB}"/>
    <cellStyle name="Normál 4 3 2" xfId="2358" xr:uid="{8026F1BE-1CB9-45A3-B804-79C6D2741B17}"/>
    <cellStyle name="Normál 4 3 3" xfId="2359" xr:uid="{0F823D88-7001-4D1D-9698-2C8EE1816956}"/>
    <cellStyle name="Normál 4 3 4" xfId="2360" xr:uid="{3F13E5AF-7A1D-4940-BAFE-A4C4E2E42E78}"/>
    <cellStyle name="Normál 4 3 5" xfId="3606" xr:uid="{8EF3622A-896C-4A14-889D-2C522F0EEE07}"/>
    <cellStyle name="Normal 4 4" xfId="2474" xr:uid="{17C775C0-2DC5-45DF-B25B-7A511E08454D}"/>
    <cellStyle name="Normál 4 4" xfId="675" xr:uid="{D2DDD21E-3635-42E8-9838-4084862DCB50}"/>
    <cellStyle name="Normál 4 4 2" xfId="3607" xr:uid="{1D089263-29EA-4223-8930-EDAFF0BBF98B}"/>
    <cellStyle name="Normal 4 5" xfId="3707" xr:uid="{740E24FC-EEA7-48B6-8E27-AA8C66B372EB}"/>
    <cellStyle name="Normál 4 5" xfId="2361" xr:uid="{5A825B9D-2AF3-4F5E-9927-0515DCFF6832}"/>
    <cellStyle name="Normal 4 6" xfId="3664" xr:uid="{18EC0AD1-15D9-4A03-9B88-630B4A85D9C0}"/>
    <cellStyle name="Normál 4 6" xfId="2362" xr:uid="{36983503-78CB-4587-928C-4F60A22AC01F}"/>
    <cellStyle name="Normál 4 7" xfId="2363" xr:uid="{261E99AE-60F4-4380-8FBE-534D305B25FF}"/>
    <cellStyle name="Normál 4 8" xfId="2500" xr:uid="{B265F90C-3279-4A92-AD95-18DA3E1B2C19}"/>
    <cellStyle name="Normál 4 9" xfId="3654" xr:uid="{E8D420D2-1CBD-4649-AED0-7C3CB3DF4A42}"/>
    <cellStyle name="Normál 4_1AN_1B_1C_1F_2A_2C" xfId="2364" xr:uid="{441FB592-3B43-4854-B3A5-4930617D60D5}"/>
    <cellStyle name="Normál 40" xfId="3608" xr:uid="{83E4202A-4A26-44BA-B32E-D95C4B872148}"/>
    <cellStyle name="Normál 40 2" xfId="3609" xr:uid="{072FFD40-60C5-4F74-B83F-0E5CDBBE0882}"/>
    <cellStyle name="Normál 41" xfId="3610" xr:uid="{BC7BBDD8-2C14-4527-9682-3329CD5B6D03}"/>
    <cellStyle name="Normál 42" xfId="3611" xr:uid="{9E835E40-8D42-49F2-8774-FD858861E573}"/>
    <cellStyle name="Normál 43" xfId="3612" xr:uid="{89A14F65-4628-4A0A-BE9A-3D8656427C48}"/>
    <cellStyle name="Normál 44" xfId="3613" xr:uid="{2086D607-73EF-4112-977C-D8270CDE7D36}"/>
    <cellStyle name="Normál 45" xfId="3646" xr:uid="{62A1C05B-3F8B-446D-B642-1D95F5CDE90E}"/>
    <cellStyle name="Normal 5" xfId="130" xr:uid="{1302FC0F-95E2-4FA3-A4BB-F9FFB7293F12}"/>
    <cellStyle name="Normál 5" xfId="169" xr:uid="{76C12DB3-6FEC-4218-ACC3-80FF4C37104F}"/>
    <cellStyle name="Normal 5 2" xfId="131" xr:uid="{B9833483-4E8D-423A-9F4C-B5C6B0B60717}"/>
    <cellStyle name="Normál 5 2" xfId="676" xr:uid="{661C4433-F89D-4673-85F0-ED0998C552C0}"/>
    <cellStyle name="Normál 5 2 2" xfId="2365" xr:uid="{54A12895-0254-4CC2-9C53-8FD259FE6545}"/>
    <cellStyle name="Normál 5 2 2 2" xfId="2366" xr:uid="{DE0AAF41-157B-44DA-B70E-E1C135594923}"/>
    <cellStyle name="Normál 5 2 2 3" xfId="2367" xr:uid="{88FEE030-E24C-409E-9E5E-2D23DEE7CEFC}"/>
    <cellStyle name="Normál 5 2 2 4" xfId="2368" xr:uid="{B110BED9-49C0-4BEC-B893-96E88BC45C5C}"/>
    <cellStyle name="Normál 5 2 3" xfId="2369" xr:uid="{6D938E01-206A-4F79-927F-DECC9E0E4143}"/>
    <cellStyle name="Normal 5 3" xfId="2495" xr:uid="{6DECECEB-3070-4869-A217-A93BC7B32BFB}"/>
    <cellStyle name="Normál 5 3" xfId="2370" xr:uid="{D12401F7-5DC4-4569-AE0E-562A6C0B618C}"/>
    <cellStyle name="Normal 5 4" xfId="2470" xr:uid="{A6EA6891-6407-4DB8-AEDE-4749B566C99C}"/>
    <cellStyle name="Normál 5 4" xfId="2371" xr:uid="{475867BE-D55E-49A9-8680-AA0860665AB7}"/>
    <cellStyle name="Normal 5 5" xfId="3695" xr:uid="{5E979FCD-3831-4EB1-B7C4-C5B0E97B8FDC}"/>
    <cellStyle name="Normál 5 5" xfId="2501" xr:uid="{07AF2BEB-CEE1-4345-A782-FA869B3BC946}"/>
    <cellStyle name="Normal 5 6" xfId="3668" xr:uid="{2410D7F3-53F3-4FBB-8B0A-B9BEC40115B7}"/>
    <cellStyle name="Normál 5 6" xfId="3655" xr:uid="{54377687-E70A-433C-89CB-B697AD677EE0}"/>
    <cellStyle name="Normal 5 7" xfId="3709" xr:uid="{1CF36617-C657-424D-8256-2876367647AC}"/>
    <cellStyle name="Normál 5 7" xfId="2499" xr:uid="{107A5E05-9673-4C23-A4D8-499B16FB5D21}"/>
    <cellStyle name="Normál 5 8" xfId="3653" xr:uid="{CDB1E448-8D91-4138-923B-F14C233F1C22}"/>
    <cellStyle name="Normál 5 9" xfId="3677" xr:uid="{55CFFA2C-55CD-401C-A07C-B95928439991}"/>
    <cellStyle name="Normal 5_20130128_ITS on reporting_Annex I_CA" xfId="132" xr:uid="{957E6559-6016-417A-A916-90C7BB9BFF8A}"/>
    <cellStyle name="Normal 6" xfId="133" xr:uid="{9A08EB43-FF91-48D9-BF93-7367D0F5E457}"/>
    <cellStyle name="Normál 6" xfId="677" xr:uid="{BB5BEBAC-6356-40AD-8A0C-2C59CDC9FD9D}"/>
    <cellStyle name="Normal 6 2" xfId="2496" xr:uid="{6B35E2AB-8241-4AFA-A836-9B07A5626B6F}"/>
    <cellStyle name="Normál 6 2" xfId="3615" xr:uid="{1E53AFF3-CE66-449E-B5E5-B23FAC75036B}"/>
    <cellStyle name="Normál 6 2 2" xfId="3616" xr:uid="{75C54D59-0FDA-4A1C-8398-417475417D98}"/>
    <cellStyle name="Normal 6 3" xfId="2468" xr:uid="{A078C94B-3C29-442E-96F6-712C92F41E60}"/>
    <cellStyle name="Normál 6 3" xfId="3617" xr:uid="{1B6E9449-30C0-459D-B307-FA244D8CD3D3}"/>
    <cellStyle name="Normal 6 4" xfId="3693" xr:uid="{5A0DC9C4-DC70-4F14-AF62-D177AAD21278}"/>
    <cellStyle name="Normál 6 4" xfId="3614" xr:uid="{50BBE003-B6B1-4E3B-9F38-6A048BB567EA}"/>
    <cellStyle name="Normal 6 5" xfId="3670" xr:uid="{C76689B6-B537-481A-A9FC-CE21885041FA}"/>
    <cellStyle name="Normál 6 5" xfId="3704" xr:uid="{649EBDF5-505B-4C4F-891E-C2C9052FCF08}"/>
    <cellStyle name="Normal 6 6" xfId="3680" xr:uid="{86C8E066-B18F-4D1A-8734-14CFA8C83A37}"/>
    <cellStyle name="Normál 6 6" xfId="3658" xr:uid="{7A27AE1B-4C66-43A6-99C5-EB3816625C2B}"/>
    <cellStyle name="Normál 6 7" xfId="3687" xr:uid="{8C7C9EDC-F684-4309-9066-32A2279C241B}"/>
    <cellStyle name="Normál 6 8" xfId="3675" xr:uid="{17CFB7A7-2BFF-4844-87B4-19234310E1AB}"/>
    <cellStyle name="Normal 7" xfId="134" xr:uid="{0BDEA958-56E9-4331-ACFC-ADE1ED9DB326}"/>
    <cellStyle name="Normál 7" xfId="678" xr:uid="{C8B17372-FAEC-4138-90A4-3E53E12F1DA4}"/>
    <cellStyle name="Normal 7 2" xfId="135" xr:uid="{3808F73E-1F32-4C22-9A95-BE5D4E950E20}"/>
    <cellStyle name="Normál 7 2" xfId="2403" xr:uid="{5552F35C-BA29-4A8F-97B5-0B26435A1233}"/>
    <cellStyle name="Normál 7 2 2" xfId="3620" xr:uid="{136CF200-E3F6-4319-93A9-4D3CDAB9F4A3}"/>
    <cellStyle name="Normál 7 2 3" xfId="3619" xr:uid="{3B404AFF-835E-45E5-A9B7-D52F4B406182}"/>
    <cellStyle name="Normal 7 3" xfId="2497" xr:uid="{4E8972E8-B35C-4EEF-925B-3357846E47C0}"/>
    <cellStyle name="Normál 7 3" xfId="3621" xr:uid="{83CECA0A-8559-42E1-AD2F-82E8AFAC0187}"/>
    <cellStyle name="Normal 7 4" xfId="2467" xr:uid="{95DD4B3B-DC59-4E5C-9AFC-B8F91E40E11E}"/>
    <cellStyle name="Normál 7 4" xfId="3618" xr:uid="{FDEB7A00-95EC-4695-ACEA-85DC6CCF3866}"/>
    <cellStyle name="Normal 7 5" xfId="3692" xr:uid="{DECB0986-B397-40A1-8687-8E922EE3EE3F}"/>
    <cellStyle name="Normál 7 5" xfId="3705" xr:uid="{00728E22-C6AA-4E2A-B96A-1DC3FC9EED8F}"/>
    <cellStyle name="Normal 7 6" xfId="3671" xr:uid="{C4094CF2-7C11-41E5-9C54-0C16728FAA32}"/>
    <cellStyle name="Normál 7 6" xfId="3657" xr:uid="{8DDF20C1-76D5-409A-8930-208883D9E318}"/>
    <cellStyle name="Normal 7 7" xfId="3679" xr:uid="{E7D3F4B7-EB61-4E5D-A5E4-6982026EF3FE}"/>
    <cellStyle name="Normál 7 7" xfId="3688" xr:uid="{04BF04A8-AEA3-4E83-B271-806115E59412}"/>
    <cellStyle name="Normál 7 8" xfId="3674" xr:uid="{7859270A-8D26-435E-A126-495DCFBCDAE7}"/>
    <cellStyle name="Normal 8" xfId="136" xr:uid="{2D8B6CD4-125A-4ED3-91A1-B5EB2CC8F7BD}"/>
    <cellStyle name="Normál 8" xfId="679" xr:uid="{0E459C56-9649-427E-99CA-F8BA7C42CE32}"/>
    <cellStyle name="Normál 8 10" xfId="3673" xr:uid="{B9422036-D354-46CE-A55E-6A0AE6620871}"/>
    <cellStyle name="Normal 8 2" xfId="2498" xr:uid="{E824AC2C-7D88-443F-A231-6F9CD0147648}"/>
    <cellStyle name="Normál 8 2" xfId="680" xr:uid="{7BBB23DA-A470-4215-815F-0E86C2D6F77F}"/>
    <cellStyle name="Normál 8 2 2" xfId="2372" xr:uid="{0673C756-9F81-4567-994A-A66BC64A7010}"/>
    <cellStyle name="Normál 8 2 2 2" xfId="3624" xr:uid="{0EF7C3B0-BF85-4763-B984-6FD699251120}"/>
    <cellStyle name="Normál 8 2 3" xfId="2373" xr:uid="{976FB29A-67DD-4C65-B829-546712316C25}"/>
    <cellStyle name="Normál 8 2 3 2" xfId="3625" xr:uid="{D0A8C949-F59A-477E-9451-92B0268ABE8F}"/>
    <cellStyle name="Normál 8 2 4" xfId="2374" xr:uid="{E6F618C0-ADBE-4BA3-AA66-EAB014FF1844}"/>
    <cellStyle name="Normál 8 2 5" xfId="3623" xr:uid="{4CDB9C39-C3C3-45E4-8F52-AC7075E533B8}"/>
    <cellStyle name="Normal 8 3" xfId="2466" xr:uid="{FB8B4075-EA27-405A-BCE6-530A6C8C62BF}"/>
    <cellStyle name="Normál 8 3" xfId="2375" xr:uid="{AE12C9B9-9CFD-4EF9-97B9-FF97BA9E82C2}"/>
    <cellStyle name="Normál 8 3 2" xfId="3626" xr:uid="{2DF1CC65-292E-4A18-9799-0C5BC27B8DBC}"/>
    <cellStyle name="Normal 8 4" xfId="3691" xr:uid="{E024F233-2A6C-4DE2-8749-9803B8EB9C23}"/>
    <cellStyle name="Normál 8 4" xfId="2376" xr:uid="{CF0B7997-33EC-45A0-8DD1-488DFC8271AD}"/>
    <cellStyle name="Normál 8 4 2" xfId="3627" xr:uid="{1A87EA15-60A7-4EE9-92EE-E51933FB023C}"/>
    <cellStyle name="Normal 8 5" xfId="3672" xr:uid="{7C129C30-A26C-44BA-8150-47739E298054}"/>
    <cellStyle name="Normál 8 5" xfId="2377" xr:uid="{B842D827-47D8-455B-961F-4861DF2EA662}"/>
    <cellStyle name="Normál 8 5 2" xfId="3628" xr:uid="{70A27892-DA6F-4716-8CF2-4F8B75DD3E46}"/>
    <cellStyle name="Normal 8 6" xfId="3678" xr:uid="{A8B4E11C-8EAF-4FB1-B288-0A15A1BB5D5D}"/>
    <cellStyle name="Normál 8 6" xfId="3622" xr:uid="{74E02DE2-7B73-4E02-97E9-1D0EA0A4D80E}"/>
    <cellStyle name="Normál 8 7" xfId="3706" xr:uid="{325E50EA-6AD7-4CB0-AE24-FA9D87064ECB}"/>
    <cellStyle name="Normál 8 8" xfId="3656" xr:uid="{1EED2528-62F7-43B0-AE9F-4CAD6C53882B}"/>
    <cellStyle name="Normál 8 9" xfId="3689" xr:uid="{3FFF3EC4-DC2D-40CE-892C-3B725C9C6AA5}"/>
    <cellStyle name="Normál 8_1AN_1B_1C_1F_2A_2C" xfId="2378" xr:uid="{CF173B8D-557D-4584-832B-31884F11CAD2}"/>
    <cellStyle name="Normál 9" xfId="681" xr:uid="{ECE73A0F-51FE-4803-81EC-426069A696CF}"/>
    <cellStyle name="Normál 9 2" xfId="682" xr:uid="{9D48243F-CFFD-4D04-91E4-6E58782B388D}"/>
    <cellStyle name="Normál 9 2 2" xfId="2379" xr:uid="{6F536D6F-036B-429F-BAA4-5CF3209D03F1}"/>
    <cellStyle name="Normál 9 2 3" xfId="2380" xr:uid="{6FE0ACD1-D397-4329-AA68-D256F1877BFA}"/>
    <cellStyle name="Normál 9 2 4" xfId="2381" xr:uid="{2F4A1A8D-7438-4DA2-AF83-05A265338EA7}"/>
    <cellStyle name="Normál 9 2 5" xfId="3630" xr:uid="{108972D1-D4A7-4E29-9ACA-16CAD2DACEBF}"/>
    <cellStyle name="Normál 9 3" xfId="2382" xr:uid="{53FD1252-E47F-4239-BDCB-B0ECCCD93721}"/>
    <cellStyle name="Normál 9 3 2" xfId="2383" xr:uid="{662985BE-3C16-4028-BC91-17CF932C3F8F}"/>
    <cellStyle name="Normál 9 3 3" xfId="2384" xr:uid="{2021D943-E907-4559-A924-4E16827C5FF4}"/>
    <cellStyle name="Normál 9 3 4" xfId="2385" xr:uid="{8337ED98-F25B-453C-AD48-0D1CB9DCEF86}"/>
    <cellStyle name="Normál 9 3 5" xfId="3631" xr:uid="{BD4E0F05-3D89-46E3-9D44-85CB504D740B}"/>
    <cellStyle name="Normál 9 4" xfId="2424" xr:uid="{2792E1FC-D825-4376-A6DB-8D400449C38A}"/>
    <cellStyle name="Normál 9 4 2" xfId="2425" xr:uid="{E7CF9A2C-790B-4012-AD4B-8088E78B67B0}"/>
    <cellStyle name="Normál 9 4 2 2" xfId="2426" xr:uid="{A997C7F2-4E23-4D1F-B332-2886FC99DE47}"/>
    <cellStyle name="Normál 9 4 2 2 2" xfId="2462" xr:uid="{50243E98-B766-4A22-8EF5-EA444C25C27C}"/>
    <cellStyle name="Normál 9 4 3" xfId="2427" xr:uid="{9EA90EDB-4E80-48EE-83CB-D2ADFF5752EC}"/>
    <cellStyle name="Normál 9 4 3 2" xfId="2428" xr:uid="{E562CCA9-48AC-4CE7-A7F9-38551D62CFE3}"/>
    <cellStyle name="Normál 9 5" xfId="2429" xr:uid="{75CF4D2F-63CC-4E88-A33B-B682FB88FFDB}"/>
    <cellStyle name="Normál 9 5 2" xfId="2430" xr:uid="{FFFA70DC-4C75-4E59-892E-D211C2FCFE24}"/>
    <cellStyle name="Normál 9 5 3" xfId="2431" xr:uid="{8AC14FFC-B400-40AE-9190-D01A3242F34E}"/>
    <cellStyle name="Normál 9 5 3 2" xfId="2411" xr:uid="{F87FF21F-C91F-4862-AEE5-9EF20A739E05}"/>
    <cellStyle name="Normál 9 5 4" xfId="2432" xr:uid="{1DB48E68-AA5B-44AE-AD86-69FE59185663}"/>
    <cellStyle name="Normál 9 6" xfId="3629" xr:uid="{F08BD186-F532-451C-AED6-951593320DA1}"/>
    <cellStyle name="Normal_03 STA" xfId="3755" xr:uid="{F2CFD441-0631-46C7-AFAE-C9D110B1DF58}"/>
    <cellStyle name="Normale_2011 04 14 Templates for stress test_bcl" xfId="137" xr:uid="{5BB83045-81B1-47BD-AD96-6ED8D27035E0}"/>
    <cellStyle name="Notas" xfId="138" xr:uid="{46C67308-4464-4E54-9667-1A71AE9FF71B}"/>
    <cellStyle name="Note" xfId="683" xr:uid="{D58CEC62-592C-4C40-A460-961D08D1E8E8}"/>
    <cellStyle name="Note 2" xfId="139" xr:uid="{E739177A-B362-4C68-98B9-5D47FBEA38E8}"/>
    <cellStyle name="optionalExposure" xfId="2386" xr:uid="{C3A13DDD-1A00-46D5-A900-8CC66589F15B}"/>
    <cellStyle name="optionalExposure 2" xfId="2433" xr:uid="{88A6DC08-C8BA-4B96-8468-5834FE248B3A}"/>
    <cellStyle name="optionalPercentageS" xfId="2387" xr:uid="{A6F852CF-E1BA-4525-B611-756053B10F6F}"/>
    <cellStyle name="Output" xfId="140" xr:uid="{9DE758C7-7D17-4A7C-9F3D-ED5A9A529F0D}"/>
    <cellStyle name="Output 2" xfId="141" xr:uid="{9B66FB02-FD6A-4AA1-81D1-F99AE5F9F2EA}"/>
    <cellStyle name="Összesen 2" xfId="684" xr:uid="{83493523-B8E2-49EE-AB86-48FE882AB7D9}"/>
    <cellStyle name="Összesen 2 2" xfId="685" xr:uid="{73007A91-83E7-42A0-8713-DA4CAD014268}"/>
    <cellStyle name="Összesen 2 3" xfId="686" xr:uid="{9D1DAE1C-1624-4F32-A7C0-D2D144FDCD85}"/>
    <cellStyle name="Összesen 2 4" xfId="3632" xr:uid="{09F8946D-EA1E-47AC-BB58-ACA6755F5EF1}"/>
    <cellStyle name="Összesen 3" xfId="687" xr:uid="{6AD0B8A8-6277-4253-8775-8DB5D36CC51B}"/>
    <cellStyle name="Összesen 3 2" xfId="3633" xr:uid="{562B7D2E-BBAD-4BCD-9B9E-4EA921E919AC}"/>
    <cellStyle name="Összesen 4" xfId="933" xr:uid="{F59EA69F-3C1A-40E1-AFAD-910EA330D217}"/>
    <cellStyle name="Összesen 4 2" xfId="3634" xr:uid="{5CD0AD7A-0967-4C2F-8964-9E8AE5F3192D}"/>
    <cellStyle name="Összesen 5" xfId="2388" xr:uid="{A04AFCBB-7E33-4263-9EA2-5B8C223DB648}"/>
    <cellStyle name="Percent (0)" xfId="2434" xr:uid="{58E71CEC-7717-41D9-BCCF-9AD5BE47E740}"/>
    <cellStyle name="Porcentual 2" xfId="142" xr:uid="{1EDDEC15-207C-4194-A441-2EB49519EBE6}"/>
    <cellStyle name="Porcentual 2 2" xfId="143" xr:uid="{281098A2-95D1-4D3C-97DF-BD9BF09BAF8B}"/>
    <cellStyle name="Prozent 2" xfId="144" xr:uid="{227AE3F2-39E5-4729-8C77-904322888251}"/>
    <cellStyle name="Rossz 2" xfId="688" xr:uid="{1DF58C69-D825-4331-9742-BA4087DEE48B}"/>
    <cellStyle name="Rossz 2 2" xfId="689" xr:uid="{EAEDEF45-5342-482C-B41C-A0CDE9A59FF7}"/>
    <cellStyle name="Rossz 2 3" xfId="690" xr:uid="{8EE249A1-2A42-492C-A484-1EEC26160519}"/>
    <cellStyle name="Rossz 2 4" xfId="3635" xr:uid="{4538EA1E-5CB3-4940-99FE-71C2417AD7AF}"/>
    <cellStyle name="Rossz 3" xfId="691" xr:uid="{0E212297-53F4-4A90-B33A-459DFBD9C565}"/>
    <cellStyle name="Rossz 3 2" xfId="3636" xr:uid="{57241C5D-1505-42AC-A43C-4F8223658503}"/>
    <cellStyle name="Rossz 4" xfId="875" xr:uid="{3CC6708B-624A-4A91-A2B0-1E070C05D463}"/>
    <cellStyle name="Rossz 4 2" xfId="3637" xr:uid="{C960C832-AA89-47AD-B834-03FB7DF42CAB}"/>
    <cellStyle name="Rossz 5" xfId="2389" xr:uid="{6F80E0AA-96B6-42EE-B1D9-A11BE1CBA765}"/>
    <cellStyle name="Salida" xfId="145" xr:uid="{2CBCFC65-18F4-445B-9114-4FB67D1FD4AD}"/>
    <cellStyle name="SAPBEXaggData" xfId="692" xr:uid="{1F5CADBE-BB19-48C7-A70B-1CB8DF8C3639}"/>
    <cellStyle name="SAPBEXaggData 2" xfId="938" xr:uid="{B7BD283C-12F9-47E4-8A0E-80364C9177A9}"/>
    <cellStyle name="SAPBEXaggData 3" xfId="891" xr:uid="{85D47C66-D793-4DAB-832F-248ED2F5C098}"/>
    <cellStyle name="SAPBEXaggData 4" xfId="2435" xr:uid="{0EAFC405-C41B-4100-8A43-5EF337FD76A3}"/>
    <cellStyle name="SAPBEXaggDataEmph" xfId="693" xr:uid="{19DC8AF0-9501-4664-8DD6-C0A513BBFD8D}"/>
    <cellStyle name="SAPBEXaggDataEmph 2" xfId="892" xr:uid="{207E4161-F81A-4743-962F-24A2AABAE4CE}"/>
    <cellStyle name="SAPBEXaggItem" xfId="694" xr:uid="{E93A9367-D98B-4296-8A2C-7B4FB618BE2F}"/>
    <cellStyle name="SAPBEXaggItem 2" xfId="939" xr:uid="{2EF119AF-69BB-466B-B008-4BFD64319FA3}"/>
    <cellStyle name="SAPBEXaggItem 3" xfId="893" xr:uid="{A0137170-4001-474C-A40D-6B99E5D923A6}"/>
    <cellStyle name="SAPBEXaggItem 4" xfId="2436" xr:uid="{950C3B03-1DB5-4B78-A88D-63BA16CE184A}"/>
    <cellStyle name="SAPBEXaggItemX" xfId="695" xr:uid="{83AA742A-890E-4399-B248-E9810CBE3A93}"/>
    <cellStyle name="SAPBEXaggItemX 2" xfId="894" xr:uid="{511A4ED8-3EE9-4AFD-B253-BCC8857D5BE3}"/>
    <cellStyle name="SAPBEXchaText" xfId="696" xr:uid="{B8338235-DA0B-46CC-AFE9-0119E7DE5CA8}"/>
    <cellStyle name="SAPBEXchaText 2" xfId="940" xr:uid="{C29E32CF-CB55-4924-B231-7CC1D107691E}"/>
    <cellStyle name="SAPBEXchaText 3" xfId="895" xr:uid="{F7390381-A096-4AE1-A31A-FE76F50AB615}"/>
    <cellStyle name="SAPBEXchaText 4" xfId="2437" xr:uid="{07BC7FFD-60C6-4CD2-AFFA-0E414D0ECC9D}"/>
    <cellStyle name="SAPBEXexcBad7" xfId="697" xr:uid="{98C26AB1-2F00-47B6-AD76-3E3CC91AF10D}"/>
    <cellStyle name="SAPBEXexcBad7 2" xfId="941" xr:uid="{A1ECD8F1-ECC3-4C6E-8259-A7A0F82530B1}"/>
    <cellStyle name="SAPBEXexcBad7 3" xfId="896" xr:uid="{82EC49B0-A385-4A70-B54E-6894A49EEB13}"/>
    <cellStyle name="SAPBEXexcBad7 4" xfId="2438" xr:uid="{DC4AE072-2B2D-4D36-BEE4-8CD3FFA16211}"/>
    <cellStyle name="SAPBEXexcBad8" xfId="698" xr:uid="{5685EB7A-B3C1-4A67-83C0-D108118D2195}"/>
    <cellStyle name="SAPBEXexcBad8 2" xfId="942" xr:uid="{73BB9AB1-1627-4ED6-B322-E9D97BF01550}"/>
    <cellStyle name="SAPBEXexcBad8 3" xfId="897" xr:uid="{3DF59E42-9F95-45C6-9ADE-DE97385A13A3}"/>
    <cellStyle name="SAPBEXexcBad8 4" xfId="2439" xr:uid="{DC735327-10A0-411B-B79C-13309B8E20B9}"/>
    <cellStyle name="SAPBEXexcBad9" xfId="699" xr:uid="{BEFE664F-30B2-4D36-AF74-0632F6832CCB}"/>
    <cellStyle name="SAPBEXexcBad9 2" xfId="943" xr:uid="{5CCD3248-C2C5-41C7-856A-CF2DADA257BD}"/>
    <cellStyle name="SAPBEXexcBad9 3" xfId="898" xr:uid="{E82F5242-9E97-45C1-B31B-235BD71560F2}"/>
    <cellStyle name="SAPBEXexcBad9 4" xfId="2440" xr:uid="{54DBC1D8-C068-46F7-A41C-FB94302E8BEC}"/>
    <cellStyle name="SAPBEXexcCritical4" xfId="700" xr:uid="{8B871AED-AF8C-468A-BB60-AD851A876B0B}"/>
    <cellStyle name="SAPBEXexcCritical4 2" xfId="944" xr:uid="{9761CEC2-6AD3-4AA1-9818-C0B603C80158}"/>
    <cellStyle name="SAPBEXexcCritical4 3" xfId="899" xr:uid="{C1FB3825-AE3C-4390-A3F6-DBAAF18C90EE}"/>
    <cellStyle name="SAPBEXexcCritical4 4" xfId="2441" xr:uid="{35B16DFB-7165-41C1-B65F-1349A0BD6BCA}"/>
    <cellStyle name="SAPBEXexcCritical5" xfId="701" xr:uid="{A9A13551-832E-471E-8B31-615A74037067}"/>
    <cellStyle name="SAPBEXexcCritical5 2" xfId="945" xr:uid="{F0937AD3-C88A-43BD-BCE4-96A7B8C439F1}"/>
    <cellStyle name="SAPBEXexcCritical5 3" xfId="900" xr:uid="{AC9AFD9B-D8E7-485C-8883-F1B02052FA3C}"/>
    <cellStyle name="SAPBEXexcCritical5 4" xfId="2442" xr:uid="{BE578991-4CFF-4530-9A9C-7EBE2581D52C}"/>
    <cellStyle name="SAPBEXexcCritical6" xfId="702" xr:uid="{34EB112A-3A49-47BC-9052-4767742BFF54}"/>
    <cellStyle name="SAPBEXexcCritical6 2" xfId="946" xr:uid="{8F0182C7-F05E-4838-9DA5-3CCF43D87C9A}"/>
    <cellStyle name="SAPBEXexcCritical6 3" xfId="901" xr:uid="{74A67A49-4D06-4B63-96CC-F2F336B24872}"/>
    <cellStyle name="SAPBEXexcCritical6 4" xfId="2443" xr:uid="{331FD6B1-07F7-4CAE-84BB-5E5BFC2F6345}"/>
    <cellStyle name="SAPBEXexcGood1" xfId="703" xr:uid="{7FC310CD-A630-4E3C-A8B9-DA5AA43D1AA3}"/>
    <cellStyle name="SAPBEXexcGood1 2" xfId="947" xr:uid="{75BFF9AD-07F4-4255-8E10-2F67A4268A07}"/>
    <cellStyle name="SAPBEXexcGood1 3" xfId="902" xr:uid="{B43C54BA-D76D-4644-98A7-78B1FD5DF57D}"/>
    <cellStyle name="SAPBEXexcGood1 4" xfId="2444" xr:uid="{17D27C72-0207-416D-AFF3-BEB97194734D}"/>
    <cellStyle name="SAPBEXexcGood2" xfId="704" xr:uid="{D7B7F500-A741-44D2-8BC4-FCDD45B0B758}"/>
    <cellStyle name="SAPBEXexcGood2 2" xfId="948" xr:uid="{7CF0F423-1D3E-4C37-B7DE-6FAC1CCA325C}"/>
    <cellStyle name="SAPBEXexcGood2 3" xfId="903" xr:uid="{79A04A04-B627-4E75-BF8C-E5AA86D2D37C}"/>
    <cellStyle name="SAPBEXexcGood2 4" xfId="2445" xr:uid="{6FB0FD9E-5A16-4E6A-A6AF-FF0CA5D9E95C}"/>
    <cellStyle name="SAPBEXexcGood3" xfId="705" xr:uid="{7C555948-97D2-4083-9864-79D7398BD2B0}"/>
    <cellStyle name="SAPBEXexcGood3 2" xfId="949" xr:uid="{84511F48-95E9-45AA-A9C3-6398C24AF3B6}"/>
    <cellStyle name="SAPBEXexcGood3 3" xfId="904" xr:uid="{129CD356-191C-48CA-97D0-5D39529604A0}"/>
    <cellStyle name="SAPBEXexcGood3 4" xfId="2446" xr:uid="{BB002403-521D-44FD-B019-6AFC608F98E7}"/>
    <cellStyle name="SAPBEXfilterDrill" xfId="706" xr:uid="{5ADDEB35-C236-4B98-9C07-0E264CDD090A}"/>
    <cellStyle name="SAPBEXfilterDrill 2" xfId="950" xr:uid="{D537131F-6AF5-405A-A217-B2D756B66CC5}"/>
    <cellStyle name="SAPBEXfilterDrill 3" xfId="905" xr:uid="{6AF5A87C-2C38-4B82-A76D-A90B78641D1C}"/>
    <cellStyle name="SAPBEXfilterDrill 4" xfId="2447" xr:uid="{CE91E4C6-0AA0-4C42-831E-674C044586E9}"/>
    <cellStyle name="SAPBEXfilterItem" xfId="707" xr:uid="{4ABFEF66-4521-465D-AF74-AD83CC7B50CE}"/>
    <cellStyle name="SAPBEXfilterItem 2" xfId="906" xr:uid="{7C3DECC0-D0B2-4771-87D4-C4BAF53227F7}"/>
    <cellStyle name="SAPBEXfilterText" xfId="708" xr:uid="{8BB0DDB0-B4C6-4994-A8B9-18C8F9F3C1CB}"/>
    <cellStyle name="SAPBEXfilterText 2" xfId="709" xr:uid="{4C0C7C95-9650-4C60-8821-29A38AE53AE8}"/>
    <cellStyle name="SAPBEXfilterText 2 2" xfId="710" xr:uid="{2DD7DF10-4A06-456A-8460-938605385CE7}"/>
    <cellStyle name="SAPBEXfilterText 2 3" xfId="711" xr:uid="{0E02B475-6BC3-4530-8AD7-9EDB581EDCCA}"/>
    <cellStyle name="SAPBEXfilterText 2 4" xfId="712" xr:uid="{FC4E33D1-3539-4FEA-B69F-010832971516}"/>
    <cellStyle name="SAPBEXfilterText 3" xfId="713" xr:uid="{10EC5612-923B-4782-AF71-253C0048E2E5}"/>
    <cellStyle name="SAPBEXfilterText 4" xfId="714" xr:uid="{B4C9C9AD-2B74-468F-9346-06C665D93F63}"/>
    <cellStyle name="SAPBEXfilterText 5" xfId="715" xr:uid="{ADE229A5-62AA-47F1-840A-6EF78EE8730C}"/>
    <cellStyle name="SAPBEXfilterText 6" xfId="907" xr:uid="{4B1EDA53-E44A-4F24-B118-93E62AC0F239}"/>
    <cellStyle name="SAPBEXformats" xfId="716" xr:uid="{055EC9D9-948A-4E43-A4E7-6177F07CB85A}"/>
    <cellStyle name="SAPBEXformats 2" xfId="951" xr:uid="{4153D76E-6D18-4D60-9362-0315514A30C8}"/>
    <cellStyle name="SAPBEXformats 3" xfId="908" xr:uid="{8BBB3FCA-5FAF-4AD3-9B76-1E36652F548B}"/>
    <cellStyle name="SAPBEXformats 4" xfId="2448" xr:uid="{A6861323-2CE9-46EB-85DD-87EB6C61310B}"/>
    <cellStyle name="SAPBEXheaderItem" xfId="717" xr:uid="{DAE8D63B-3C4B-43CC-ABD5-0265334A3F97}"/>
    <cellStyle name="SAPBEXheaderItem 2" xfId="718" xr:uid="{B99A1823-57BF-4FCC-8697-88A9DDB25B39}"/>
    <cellStyle name="SAPBEXheaderItem 2 2" xfId="719" xr:uid="{F8600979-79B3-4C25-ADF6-187C450EA1DD}"/>
    <cellStyle name="SAPBEXheaderItem 2 3" xfId="720" xr:uid="{FEBF7F4A-6070-448F-B153-E5F2BB093877}"/>
    <cellStyle name="SAPBEXheaderItem 2 4" xfId="721" xr:uid="{A15B97DF-968D-4893-A7B0-C28D2E24E359}"/>
    <cellStyle name="SAPBEXheaderItem 2 5" xfId="952" xr:uid="{9827C7FF-D799-4292-B4E6-6E93D28F72E3}"/>
    <cellStyle name="SAPBEXheaderItem 3" xfId="722" xr:uid="{50690169-D197-4475-8F89-F0104BF50A4E}"/>
    <cellStyle name="SAPBEXheaderItem 4" xfId="723" xr:uid="{88BC6888-C41B-4D9D-9950-7547FB474563}"/>
    <cellStyle name="SAPBEXheaderItem 5" xfId="724" xr:uid="{BC157D4A-100A-4647-AB56-B033B2D9C577}"/>
    <cellStyle name="SAPBEXheaderItem 6" xfId="725" xr:uid="{84E78010-C339-44C3-9C39-EE678AC5BBAE}"/>
    <cellStyle name="SAPBEXheaderItem 7" xfId="726" xr:uid="{F356992A-81C2-47AF-8C7F-763F0D14B85D}"/>
    <cellStyle name="SAPBEXheaderItem 8" xfId="909" xr:uid="{A2918A81-2331-4AB5-9DDB-FD70915F7FCE}"/>
    <cellStyle name="SAPBEXheaderItem 9" xfId="2449" xr:uid="{91756446-808A-420D-94B2-CCE27294DE2D}"/>
    <cellStyle name="SAPBEXheaderText" xfId="727" xr:uid="{C82DCA66-D5B0-4D60-8A92-B0BC080AD8E6}"/>
    <cellStyle name="SAPBEXheaderText 2" xfId="728" xr:uid="{ACDBA019-D108-4DFE-8818-3E2E1A520DB4}"/>
    <cellStyle name="SAPBEXheaderText 2 2" xfId="729" xr:uid="{0503EA69-8B5F-4F40-9D33-D4972CB4BD92}"/>
    <cellStyle name="SAPBEXheaderText 2 3" xfId="730" xr:uid="{E3553671-7F5C-453B-8ADC-061F5C16CF72}"/>
    <cellStyle name="SAPBEXheaderText 2 4" xfId="731" xr:uid="{A52877CC-F48A-4689-998C-B4AC32906704}"/>
    <cellStyle name="SAPBEXheaderText 2 5" xfId="953" xr:uid="{ABDCA605-88CC-4D23-A58E-BE7C96379B68}"/>
    <cellStyle name="SAPBEXheaderText 3" xfId="732" xr:uid="{0E92BD2E-B622-4A3A-8ABE-DBCEA2F214C7}"/>
    <cellStyle name="SAPBEXheaderText 4" xfId="733" xr:uid="{F341BA48-1400-4416-A1F5-19A7F77B42C8}"/>
    <cellStyle name="SAPBEXheaderText 5" xfId="734" xr:uid="{37862643-A4E8-4B77-BA8A-76C45879CA46}"/>
    <cellStyle name="SAPBEXheaderText 6" xfId="735" xr:uid="{0F30F823-3041-4BD6-83CE-5098F45842C7}"/>
    <cellStyle name="SAPBEXheaderText 7" xfId="736" xr:uid="{236FFA17-C216-43EB-ABBE-877E908522AF}"/>
    <cellStyle name="SAPBEXheaderText 8" xfId="910" xr:uid="{514F15F3-1836-4AA7-AD9B-82656820BB69}"/>
    <cellStyle name="SAPBEXheaderText 9" xfId="2450" xr:uid="{304ED489-0BE3-4423-9379-916FAD3F2811}"/>
    <cellStyle name="SAPBEXHLevel0" xfId="737" xr:uid="{54CE67DB-5429-4E24-847E-C88520D56752}"/>
    <cellStyle name="SAPBEXHLevel0 2" xfId="738" xr:uid="{C48ECA08-730A-4718-8F22-2F9082C1A410}"/>
    <cellStyle name="SAPBEXHLevel0 2 2" xfId="739" xr:uid="{08E9E131-0C80-4372-8A11-FC43CA63D212}"/>
    <cellStyle name="SAPBEXHLevel0 2 3" xfId="740" xr:uid="{A53F0BBA-2ABF-4AEF-A854-68A10708C057}"/>
    <cellStyle name="SAPBEXHLevel0 2 4" xfId="741" xr:uid="{6673738D-B914-4529-8451-7595EB24323B}"/>
    <cellStyle name="SAPBEXHLevel0 2 5" xfId="954" xr:uid="{C5EBC746-98BB-429E-86B8-007C37C606A5}"/>
    <cellStyle name="SAPBEXHLevel0 3" xfId="742" xr:uid="{9AA392A3-0B83-43F7-86E4-8B5403D1F7DD}"/>
    <cellStyle name="SAPBEXHLevel0 4" xfId="743" xr:uid="{CEE9197B-8FD2-4BC2-BBC2-7E87C0CAE8A4}"/>
    <cellStyle name="SAPBEXHLevel0 5" xfId="744" xr:uid="{6A82E654-370A-4EAC-BA4C-C370D2A9C581}"/>
    <cellStyle name="SAPBEXHLevel0 6" xfId="745" xr:uid="{BBEBE191-92E4-47E6-B41D-EBC2438D524A}"/>
    <cellStyle name="SAPBEXHLevel0 7" xfId="746" xr:uid="{748B789F-816E-465D-B612-022FE9761594}"/>
    <cellStyle name="SAPBEXHLevel0 8" xfId="911" xr:uid="{96908CA8-0F3B-4E31-9B30-BADBFAC12B09}"/>
    <cellStyle name="SAPBEXHLevel0 9" xfId="2451" xr:uid="{BE342454-7553-4B67-B2B6-7CB1D5323528}"/>
    <cellStyle name="SAPBEXHLevel0X" xfId="747" xr:uid="{6992E5A5-47B5-4080-A97D-3419F27CEBCA}"/>
    <cellStyle name="SAPBEXHLevel0X 2" xfId="748" xr:uid="{6F7398DB-2AE3-4406-AA93-427B2FD076F1}"/>
    <cellStyle name="SAPBEXHLevel0X 2 2" xfId="749" xr:uid="{7DC00A67-8547-4C18-937B-34FC70241799}"/>
    <cellStyle name="SAPBEXHLevel0X 2 3" xfId="750" xr:uid="{4EDBCCBA-53D6-495E-8ACA-324BB0B015AC}"/>
    <cellStyle name="SAPBEXHLevel0X 2 4" xfId="751" xr:uid="{46C87BCE-ED43-4860-B2DC-B25FC954D21D}"/>
    <cellStyle name="SAPBEXHLevel0X 3" xfId="752" xr:uid="{F019786A-E631-4C54-A9ED-6CEBA813007F}"/>
    <cellStyle name="SAPBEXHLevel0X 4" xfId="753" xr:uid="{D1641BF3-F40A-4ED4-8011-93BA7CDB1236}"/>
    <cellStyle name="SAPBEXHLevel0X 5" xfId="754" xr:uid="{F95E8E84-2551-4D63-A297-E215DE1465B2}"/>
    <cellStyle name="SAPBEXHLevel0X 6" xfId="755" xr:uid="{FB6E96B9-0F61-4455-9EAD-E75714CBBA63}"/>
    <cellStyle name="SAPBEXHLevel0X 7" xfId="756" xr:uid="{3E1CF9FA-6239-4434-A46B-09E1876C5769}"/>
    <cellStyle name="SAPBEXHLevel0X 8" xfId="912" xr:uid="{DFB7677B-DE4F-408E-A228-57BD08DB5238}"/>
    <cellStyle name="SAPBEXHLevel1" xfId="757" xr:uid="{2E9618A3-1B3F-4FC9-AB04-3D3D989729F7}"/>
    <cellStyle name="SAPBEXHLevel1 2" xfId="758" xr:uid="{E761BE87-62CC-4483-966F-0F93449258A3}"/>
    <cellStyle name="SAPBEXHLevel1 2 2" xfId="759" xr:uid="{DB0B076B-52D0-4221-864B-5CC342B9D84D}"/>
    <cellStyle name="SAPBEXHLevel1 2 3" xfId="760" xr:uid="{25E97CE0-3D8A-4D33-8B91-9E8818C541C2}"/>
    <cellStyle name="SAPBEXHLevel1 2 4" xfId="761" xr:uid="{2A2DF4B5-0E8A-4CC8-BB42-466EDFF91830}"/>
    <cellStyle name="SAPBEXHLevel1 2 5" xfId="955" xr:uid="{D91C5F51-4E94-44E8-ACBE-EDC6D6ED7AA3}"/>
    <cellStyle name="SAPBEXHLevel1 3" xfId="762" xr:uid="{D9531806-254C-44DA-AF6E-9C2D8301FAEC}"/>
    <cellStyle name="SAPBEXHLevel1 4" xfId="763" xr:uid="{C3B9F82E-E6B0-4782-AF08-9CDED2DDA9F2}"/>
    <cellStyle name="SAPBEXHLevel1 5" xfId="764" xr:uid="{A8EF8956-D65D-457F-8D96-9EEE132BE78D}"/>
    <cellStyle name="SAPBEXHLevel1 6" xfId="765" xr:uid="{6B8CB984-0A70-4693-B17D-5F057C4960DB}"/>
    <cellStyle name="SAPBEXHLevel1 7" xfId="766" xr:uid="{6632B7C3-530B-4277-B04E-0F18B022FB6E}"/>
    <cellStyle name="SAPBEXHLevel1 8" xfId="913" xr:uid="{A9409165-E42D-40AE-9FDB-B3B5CC1ACAB1}"/>
    <cellStyle name="SAPBEXHLevel1 9" xfId="2452" xr:uid="{8BC3FAF8-5567-4C40-BA56-A483C45E2500}"/>
    <cellStyle name="SAPBEXHLevel1X" xfId="767" xr:uid="{F48B257F-4632-43A5-939D-47956711E05B}"/>
    <cellStyle name="SAPBEXHLevel1X 2" xfId="768" xr:uid="{4960FC00-604D-423B-929A-3B25B1E1545D}"/>
    <cellStyle name="SAPBEXHLevel1X 2 2" xfId="769" xr:uid="{183D2D27-83E9-4846-AD23-207982B7F709}"/>
    <cellStyle name="SAPBEXHLevel1X 2 3" xfId="770" xr:uid="{71C4DD9F-EBB9-4D77-A0ED-B7C65E639132}"/>
    <cellStyle name="SAPBEXHLevel1X 2 4" xfId="771" xr:uid="{16B69968-9935-440B-84AC-9E14A6979DC0}"/>
    <cellStyle name="SAPBEXHLevel1X 3" xfId="772" xr:uid="{24A0EE75-E7C3-45A0-8A0C-D9239FEFFC7E}"/>
    <cellStyle name="SAPBEXHLevel1X 4" xfId="773" xr:uid="{183E2D01-7AF0-478D-BCA8-0CA838C9849D}"/>
    <cellStyle name="SAPBEXHLevel1X 5" xfId="774" xr:uid="{1B02B60A-6070-41B7-801A-0B1F2A16605D}"/>
    <cellStyle name="SAPBEXHLevel1X 6" xfId="775" xr:uid="{AEA3204F-F59E-4ADF-921D-5B9841D696EB}"/>
    <cellStyle name="SAPBEXHLevel1X 7" xfId="776" xr:uid="{7481E371-6EC7-41C9-B4CB-876143F48570}"/>
    <cellStyle name="SAPBEXHLevel1X 8" xfId="914" xr:uid="{BF49B22A-3A4A-4F3F-8A04-B44CB683E56A}"/>
    <cellStyle name="SAPBEXHLevel2" xfId="777" xr:uid="{75B94D8A-AF68-41B7-BCE5-CE4389963D62}"/>
    <cellStyle name="SAPBEXHLevel2 2" xfId="778" xr:uid="{AD093853-A914-4F02-914E-288650DBA39C}"/>
    <cellStyle name="SAPBEXHLevel2 2 2" xfId="779" xr:uid="{4552B38F-44DB-42C7-82AE-021F118E804A}"/>
    <cellStyle name="SAPBEXHLevel2 2 3" xfId="780" xr:uid="{8EA0B67F-AF94-4763-B099-8876B92D2CF9}"/>
    <cellStyle name="SAPBEXHLevel2 2 4" xfId="781" xr:uid="{CC17CC78-E6DB-4516-8904-7EEB6C710DCA}"/>
    <cellStyle name="SAPBEXHLevel2 2 5" xfId="956" xr:uid="{59CEC262-8A2F-4B49-8353-4D2239ABF45A}"/>
    <cellStyle name="SAPBEXHLevel2 3" xfId="782" xr:uid="{A3A2F706-59C8-4C70-8984-DC9C01224261}"/>
    <cellStyle name="SAPBEXHLevel2 4" xfId="783" xr:uid="{E30D56B3-12B3-4263-942E-BAD7A925526C}"/>
    <cellStyle name="SAPBEXHLevel2 5" xfId="784" xr:uid="{EA5E6344-3245-4D53-AEA6-0204D1F1A9E4}"/>
    <cellStyle name="SAPBEXHLevel2 6" xfId="785" xr:uid="{DD11CD2A-3034-4E52-B0E6-46FBB1675C75}"/>
    <cellStyle name="SAPBEXHLevel2 7" xfId="786" xr:uid="{8ED19C03-0CA9-437D-8555-8EA824FD8146}"/>
    <cellStyle name="SAPBEXHLevel2 8" xfId="915" xr:uid="{1DFE84F3-703A-4BDB-8D7B-755F08F6DB98}"/>
    <cellStyle name="SAPBEXHLevel2 9" xfId="2453" xr:uid="{7632247C-DD6A-4075-B4EB-574DB929A267}"/>
    <cellStyle name="SAPBEXHLevel2X" xfId="787" xr:uid="{EB352D40-7B20-4D2C-95BC-408919AEFAC2}"/>
    <cellStyle name="SAPBEXHLevel2X 2" xfId="788" xr:uid="{060C104E-92F8-4F1C-95CB-FB4C225B7EF6}"/>
    <cellStyle name="SAPBEXHLevel2X 2 2" xfId="789" xr:uid="{CE29602B-565C-479A-957E-218B7CCBADEF}"/>
    <cellStyle name="SAPBEXHLevel2X 2 3" xfId="790" xr:uid="{1DA6C909-14FE-452B-A02B-9C013BD22717}"/>
    <cellStyle name="SAPBEXHLevel2X 2 4" xfId="791" xr:uid="{2ACE8C72-77B4-46BE-99C4-C032BDF3A090}"/>
    <cellStyle name="SAPBEXHLevel2X 3" xfId="792" xr:uid="{63518013-F8D4-4924-961F-76F42F06AAA1}"/>
    <cellStyle name="SAPBEXHLevel2X 4" xfId="793" xr:uid="{1E924D90-2D19-430C-A3F6-5CEB7E1DC737}"/>
    <cellStyle name="SAPBEXHLevel2X 5" xfId="794" xr:uid="{D6A1510D-2CE4-4F3F-8141-F477768A3099}"/>
    <cellStyle name="SAPBEXHLevel2X 6" xfId="795" xr:uid="{426BD024-163C-4D89-8782-DC374FAE9984}"/>
    <cellStyle name="SAPBEXHLevel2X 7" xfId="796" xr:uid="{36BEA38F-8E07-4828-AE23-AB48F70A96C1}"/>
    <cellStyle name="SAPBEXHLevel2X 8" xfId="916" xr:uid="{07A32C37-943C-4333-B24A-17008BCF47E0}"/>
    <cellStyle name="SAPBEXHLevel3" xfId="797" xr:uid="{3836C0CD-697B-4781-AA18-BF6E6401DCB5}"/>
    <cellStyle name="SAPBEXHLevel3 2" xfId="798" xr:uid="{1E075FA9-C097-42A5-B01A-F32FAD1DFD6A}"/>
    <cellStyle name="SAPBEXHLevel3 2 2" xfId="799" xr:uid="{716B55EA-EBCD-49F4-A791-3A597ABA4680}"/>
    <cellStyle name="SAPBEXHLevel3 2 3" xfId="800" xr:uid="{78AB3480-6920-41B4-B1C1-EDEF4CD6C284}"/>
    <cellStyle name="SAPBEXHLevel3 2 4" xfId="801" xr:uid="{8BD04C53-51E0-40D0-9FD2-29DF2CA0A9D3}"/>
    <cellStyle name="SAPBEXHLevel3 2 5" xfId="957" xr:uid="{C0AD8ED6-0B57-4018-A2EE-8522721A7863}"/>
    <cellStyle name="SAPBEXHLevel3 3" xfId="802" xr:uid="{F25CD8A6-3B96-4DFF-8867-3034438F52D7}"/>
    <cellStyle name="SAPBEXHLevel3 4" xfId="803" xr:uid="{E2FBCFF1-6C9F-4475-9AD0-3E4842AB3240}"/>
    <cellStyle name="SAPBEXHLevel3 5" xfId="804" xr:uid="{0EFE9926-F51D-49C3-8318-9101444EAC33}"/>
    <cellStyle name="SAPBEXHLevel3 6" xfId="805" xr:uid="{5715BDFB-33CE-4328-870E-754CE9533EB9}"/>
    <cellStyle name="SAPBEXHLevel3 7" xfId="806" xr:uid="{4A5D2E43-770A-4C08-9E21-06E1D00A5641}"/>
    <cellStyle name="SAPBEXHLevel3 8" xfId="917" xr:uid="{80B62EAF-B3EC-41AF-BF2B-E4ECB521A32C}"/>
    <cellStyle name="SAPBEXHLevel3 9" xfId="2454" xr:uid="{B7254F2F-2EA1-4D39-BACA-5881A75086FC}"/>
    <cellStyle name="SAPBEXHLevel3X" xfId="807" xr:uid="{FDFC3C00-E215-4BE4-8E4C-98EAEF32026F}"/>
    <cellStyle name="SAPBEXHLevel3X 2" xfId="808" xr:uid="{01AEC7EF-C618-4003-B8D9-43543E7A62CF}"/>
    <cellStyle name="SAPBEXHLevel3X 2 2" xfId="809" xr:uid="{2648F036-B976-4B61-A672-9DDB41542348}"/>
    <cellStyle name="SAPBEXHLevel3X 2 3" xfId="810" xr:uid="{CF9CE287-1B07-460C-964A-5FF185750C56}"/>
    <cellStyle name="SAPBEXHLevel3X 2 4" xfId="811" xr:uid="{4586F8C6-7502-487F-9D4F-9BFD9C593CFF}"/>
    <cellStyle name="SAPBEXHLevel3X 3" xfId="812" xr:uid="{4F62101A-44E9-4841-844C-33077CCCC21C}"/>
    <cellStyle name="SAPBEXHLevel3X 4" xfId="813" xr:uid="{9B241D64-278E-4E0A-BDCE-8A01FA6DA472}"/>
    <cellStyle name="SAPBEXHLevel3X 5" xfId="814" xr:uid="{227AA25D-5529-4EAB-834B-03CB76A79AF3}"/>
    <cellStyle name="SAPBEXHLevel3X 6" xfId="815" xr:uid="{CEEFBD17-C4CF-4A8F-A03D-AF057712E84E}"/>
    <cellStyle name="SAPBEXHLevel3X 7" xfId="816" xr:uid="{17F26FD4-5D2E-494C-B610-D2BF68B44F7E}"/>
    <cellStyle name="SAPBEXHLevel3X 8" xfId="918" xr:uid="{27A22BE4-D01A-436D-8EE9-76D665AD17F6}"/>
    <cellStyle name="SAPBEXinputData" xfId="919" xr:uid="{28D9EDFF-5155-4958-BF8C-B98ADD7AF4FF}"/>
    <cellStyle name="SAPBEXItemHeader" xfId="920" xr:uid="{E5139587-C41E-4D95-9CC6-038763114A18}"/>
    <cellStyle name="SAPBEXresData" xfId="817" xr:uid="{BF964940-3281-4975-9466-350750A20C6A}"/>
    <cellStyle name="SAPBEXresData 2" xfId="921" xr:uid="{941EA19D-42E0-4BC3-99F8-FE5148FC82A9}"/>
    <cellStyle name="SAPBEXresDataEmph" xfId="818" xr:uid="{96C406D4-6095-4F9A-9F4B-A3376B5E3EA3}"/>
    <cellStyle name="SAPBEXresDataEmph 2" xfId="922" xr:uid="{9D498CD9-4202-4B16-B85A-BBC96555AAC6}"/>
    <cellStyle name="SAPBEXresItem" xfId="819" xr:uid="{AC425499-B8A0-47A2-AEAF-4CE9C03E23B3}"/>
    <cellStyle name="SAPBEXresItem 2" xfId="923" xr:uid="{25A966CD-2BCD-4C9D-9D8E-448B5CAA333B}"/>
    <cellStyle name="SAPBEXresItemX" xfId="820" xr:uid="{17534EAA-A0F1-4A1B-BC00-8EA9DE110B66}"/>
    <cellStyle name="SAPBEXresItemX 2" xfId="924" xr:uid="{C1094BED-A51B-4937-A3BB-742730B5AB60}"/>
    <cellStyle name="SAPBEXstdData" xfId="821" xr:uid="{ABE587D5-FD8A-430E-B7FF-1F6F6F012249}"/>
    <cellStyle name="SAPBEXstdData 2" xfId="958" xr:uid="{1888AB06-B682-48F4-A186-28A1CFAD816E}"/>
    <cellStyle name="SAPBEXstdData 3" xfId="925" xr:uid="{2F0F98E7-0172-4D9F-A937-56E1922D249E}"/>
    <cellStyle name="SAPBEXstdData 4" xfId="2455" xr:uid="{E3F466C5-07E6-4EBD-92CC-B3D99F8E0558}"/>
    <cellStyle name="SAPBEXstdDataEmph" xfId="822" xr:uid="{4D11DF26-D09C-46C4-9997-F2019EAE3C74}"/>
    <cellStyle name="SAPBEXstdDataEmph 2" xfId="926" xr:uid="{E5AD8B56-EADF-459C-8A48-6AC5CE36D4F2}"/>
    <cellStyle name="SAPBEXstdItem" xfId="823" xr:uid="{C2256FAE-5991-4CB0-AB5F-8D31AF81B139}"/>
    <cellStyle name="SAPBEXstdItem 2" xfId="959" xr:uid="{4441FDF9-08B3-4F69-812E-4BE711557CEC}"/>
    <cellStyle name="SAPBEXstdItem 3" xfId="927" xr:uid="{E708AD59-E549-40BD-BCC2-9A32870AFD39}"/>
    <cellStyle name="SAPBEXstdItem 4" xfId="2456" xr:uid="{F81CE34B-412A-4FD7-8625-262BB9A8990F}"/>
    <cellStyle name="SAPBEXstdItemX" xfId="824" xr:uid="{5D7FF166-E4C6-4B42-B7B6-D544E9CC71EF}"/>
    <cellStyle name="SAPBEXstdItemX 2" xfId="928" xr:uid="{198BE6EF-9B0F-4B84-A563-CC27DD8BFB53}"/>
    <cellStyle name="SAPBEXtitle" xfId="825" xr:uid="{085A4DEB-CAEF-4BB8-A8AB-E865DBA129DF}"/>
    <cellStyle name="SAPBEXtitle 2" xfId="826" xr:uid="{9E3D9A40-A417-4D42-8B52-C04555A136E5}"/>
    <cellStyle name="SAPBEXtitle 2 2" xfId="827" xr:uid="{5B9BA154-3E11-4812-9C86-80D3B4F021B5}"/>
    <cellStyle name="SAPBEXtitle 2 3" xfId="828" xr:uid="{6CE3E858-B259-4E48-BA31-4D83F63B9645}"/>
    <cellStyle name="SAPBEXtitle 2 4" xfId="829" xr:uid="{010B747E-80EE-48C2-A4E7-C04E5DCB1D7B}"/>
    <cellStyle name="SAPBEXtitle 3" xfId="830" xr:uid="{BB41F6F7-22F9-43E1-84EA-AFAFF851EA6A}"/>
    <cellStyle name="SAPBEXtitle 4" xfId="831" xr:uid="{1C9356AC-E762-4C34-A31D-8C9252541F1D}"/>
    <cellStyle name="SAPBEXtitle 5" xfId="832" xr:uid="{89A3E375-DBD1-4221-8B6B-3FA69D959187}"/>
    <cellStyle name="SAPBEXtitle 6" xfId="929" xr:uid="{B958F02F-6E2A-4848-9CE5-32F556332B1D}"/>
    <cellStyle name="SAPBEXunassignedItem" xfId="930" xr:uid="{0E4F4271-AEF0-4C17-84AD-0DFA5E52D3F4}"/>
    <cellStyle name="SAPBEXunassignedItem 2" xfId="960" xr:uid="{1761DCC8-74F6-49F9-994D-291A93841DB3}"/>
    <cellStyle name="SAPBEXunassignedItem 3" xfId="2457" xr:uid="{28D1F2DD-64A1-426B-8AC6-84358ACA78A2}"/>
    <cellStyle name="SAPBEXundefined" xfId="833" xr:uid="{E5958DB2-1623-4B31-B1ED-5623FA6366DB}"/>
    <cellStyle name="SAPBEXundefined 2" xfId="931" xr:uid="{2D781F19-CE06-4311-87F4-9B91EFBC475E}"/>
    <cellStyle name="Semleges 2" xfId="834" xr:uid="{686B9A1D-D0C7-4C62-A825-86E729BAB383}"/>
    <cellStyle name="Semleges 2 2" xfId="835" xr:uid="{3D6CC48D-2C57-4106-BD04-5F6395B902C2}"/>
    <cellStyle name="Semleges 2 3" xfId="836" xr:uid="{5676B658-D741-4609-9C4F-6BB9C2F8DCEE}"/>
    <cellStyle name="Semleges 2 4" xfId="937" xr:uid="{95581FF8-AC3B-4C8E-ADEF-22A04E1FD7B2}"/>
    <cellStyle name="Semleges 2 5" xfId="3638" xr:uid="{C3DF66CF-2C66-4FEA-A734-E59FFACD7C42}"/>
    <cellStyle name="Semleges 3" xfId="837" xr:uid="{EDD55002-DDA9-46A9-AF08-C4FC5C037B3D}"/>
    <cellStyle name="Semleges 3 2" xfId="3639" xr:uid="{D7CB46FC-669C-4681-B1DB-F162E67C85B5}"/>
    <cellStyle name="Semleges 4" xfId="888" xr:uid="{1C359336-5CFF-4D54-935B-7D7D0B5D5BD9}"/>
    <cellStyle name="Semleges 4 2" xfId="3640" xr:uid="{647070FE-B9D8-48B0-AFE0-621E3118A221}"/>
    <cellStyle name="Semleges 5" xfId="2390" xr:uid="{BC5CB4B6-9FED-48E3-A4AA-7864FE5EC82B}"/>
    <cellStyle name="Semleges 6" xfId="2458" xr:uid="{DC5F4035-24D0-4E69-AB7C-92446737D32B}"/>
    <cellStyle name="Sheet Title" xfId="932" xr:uid="{D48D8737-0C8E-4C9A-994F-0045617F3CB4}"/>
    <cellStyle name="showExposure" xfId="146" xr:uid="{5FB872FD-F5E4-4B7D-9306-57AE8D3E35EB}"/>
    <cellStyle name="showParameterE" xfId="2391" xr:uid="{F69A326E-71DA-4DB3-99D9-AF6392F853E3}"/>
    <cellStyle name="showPercentage" xfId="2392" xr:uid="{E4F6CE81-D421-48C4-8AC2-2F8D61F06CE8}"/>
    <cellStyle name="Standard 2" xfId="147" xr:uid="{7CDA98B1-E31A-4843-BD6B-6B428F5DF5D5}"/>
    <cellStyle name="Standard 3" xfId="148" xr:uid="{33722A38-1613-46EC-844A-0CA4C6E4D424}"/>
    <cellStyle name="Standard 3 2" xfId="149" xr:uid="{4107078F-3EB0-4A66-9AF1-A210968393BB}"/>
    <cellStyle name="Standard 4" xfId="150" xr:uid="{81D09A5E-D263-48C8-A3A0-9F20C9F95D2D}"/>
    <cellStyle name="Standard_20100129_1559 Jentsch_COREP ON 20100129 COREP preliminary proposal_CR SA" xfId="151" xr:uid="{1D0FDB1E-6355-4781-AEE5-6939449800E1}"/>
    <cellStyle name="Stílus 1" xfId="838" xr:uid="{A3577FFD-74F3-474D-9DA6-E4C71AA6F691}"/>
    <cellStyle name="supDate" xfId="2393" xr:uid="{411B1FCD-4EA4-463A-8A20-642244DF013E}"/>
    <cellStyle name="supInt" xfId="2394" xr:uid="{F20011BA-FDB8-4C9D-B7FB-FEA5F8FB3CE1}"/>
    <cellStyle name="supParameterE" xfId="2395" xr:uid="{AB4D478B-EC42-4E8E-B983-85A1D1A25C6B}"/>
    <cellStyle name="supPercentageM" xfId="2396" xr:uid="{C331ED3F-5204-4D41-A77B-470B0F0F7D33}"/>
    <cellStyle name="supSelection" xfId="2397" xr:uid="{6F2B3806-6050-446C-AC64-B12946056549}"/>
    <cellStyle name="Számítás 2" xfId="839" xr:uid="{60C8DE95-CC9F-42DD-86CC-2D2758A6A004}"/>
    <cellStyle name="Számítás 2 2" xfId="840" xr:uid="{177C6666-771D-459B-9F2A-9D478B5DDF00}"/>
    <cellStyle name="Számítás 2 3" xfId="841" xr:uid="{69CEB62F-3A12-423F-B2F1-3CF0A6829163}"/>
    <cellStyle name="Számítás 2 4" xfId="3641" xr:uid="{42BFEBE7-7C39-49AD-9290-448F236F403F}"/>
    <cellStyle name="Számítás 3" xfId="842" xr:uid="{55605C07-8224-4F8E-8547-BEE5079D17CA}"/>
    <cellStyle name="Számítás 3 2" xfId="3642" xr:uid="{40E0857A-3536-4D67-A13E-B5E3F5A1C302}"/>
    <cellStyle name="Számítás 4" xfId="876" xr:uid="{761EFF0C-3AAE-4683-ABF8-6B67B86AC6FC}"/>
    <cellStyle name="Számítás 4 2" xfId="3643" xr:uid="{8F9351E8-75E4-4914-BDA9-E0A7468005C1}"/>
    <cellStyle name="Számítás 5" xfId="2398" xr:uid="{8344E0C2-A8A6-41CA-A578-AA85806F8B30}"/>
    <cellStyle name="Százalék" xfId="1" builtinId="5"/>
    <cellStyle name="Százalék 10" xfId="2465" xr:uid="{2E0950C3-6EC8-4A93-8E30-34FB8FC6B599}"/>
    <cellStyle name="Százalék 2" xfId="8" xr:uid="{00000000-0005-0000-0000-000008000000}"/>
    <cellStyle name="Százalék 2 2" xfId="843" xr:uid="{BEC247D5-87E8-4758-B0C4-1E5FEDF822DC}"/>
    <cellStyle name="Százalék 2 3" xfId="844" xr:uid="{88DC06FF-7562-4757-BEB7-EA283F60168B}"/>
    <cellStyle name="Százalék 2 4" xfId="845" xr:uid="{112C4F82-D607-4B9E-819D-02A223F4D763}"/>
    <cellStyle name="Százalék 2 5" xfId="2459" xr:uid="{2BB0EDF4-DF63-46D9-9099-741A37197C2B}"/>
    <cellStyle name="Százalék 2 6" xfId="3644" xr:uid="{8677E955-17E1-4E50-9CC7-4E6F7F259860}"/>
    <cellStyle name="Százalék 2 7" xfId="167" xr:uid="{3A548C22-A41D-42C9-998D-E199BED8EE35}"/>
    <cellStyle name="Százalék 3" xfId="170" xr:uid="{E1E6BF1F-A7C3-4977-9D0F-C325A2AFDA97}"/>
    <cellStyle name="Százalék 3 2" xfId="3648" xr:uid="{822FC770-C5AB-487B-9B5B-3BF24AD1F19D}"/>
    <cellStyle name="Százalék 4" xfId="846" xr:uid="{C54F8BC5-80D7-4724-A553-4F7DBFB2090D}"/>
    <cellStyle name="Százalék 4 2" xfId="2399" xr:uid="{1A3F79BB-5A52-40F4-82CB-F20A9A47A659}"/>
    <cellStyle name="Százalék 5" xfId="2410" xr:uid="{F30EC80B-3077-45FD-A4BC-24C042962C39}"/>
    <cellStyle name="Százalék 6" xfId="847" xr:uid="{B568136C-FD51-4949-8FD2-6E21D909800E}"/>
    <cellStyle name="Százalék 7" xfId="2460" xr:uid="{F91A52D6-DC9A-4442-A728-113C9376F0FA}"/>
    <cellStyle name="Százalék 8" xfId="16" xr:uid="{8BFF69B4-E84F-4C86-8883-29C772AB3907}"/>
    <cellStyle name="szöveg" xfId="2400" xr:uid="{1D8A37C3-5AB4-41B7-9946-7E3B280CBC19}"/>
    <cellStyle name="Texto de advertencia" xfId="152" xr:uid="{6CCFE55D-2CD5-4653-BBB9-A00E472298D2}"/>
    <cellStyle name="Texto explicativo" xfId="153" xr:uid="{C37EF3AF-0B6B-4EF1-AF13-03A810F539EC}"/>
    <cellStyle name="Tickmark" xfId="2461" xr:uid="{5A3B74FF-1490-4A72-AF06-DB8BB15CC4DD}"/>
    <cellStyle name="Title" xfId="848" xr:uid="{DAF71630-3167-4C15-AC2C-CD054AD5BFCB}"/>
    <cellStyle name="Title 2" xfId="154" xr:uid="{5E178578-DD02-4D50-81B9-DCF34D251616}"/>
    <cellStyle name="Título" xfId="155" xr:uid="{EA2C081E-ADB1-4D6E-86E9-4E7210CDDE36}"/>
    <cellStyle name="Título 1" xfId="156" xr:uid="{1A8EEB03-C874-4F92-BAD8-C8A50C523BFC}"/>
    <cellStyle name="Título 2" xfId="157" xr:uid="{AED78542-16FA-4B10-B1A0-65C4C6ACB5B1}"/>
    <cellStyle name="Título 3" xfId="158" xr:uid="{2AD1B250-EA67-4EC2-9085-2C42BDE6DCCE}"/>
    <cellStyle name="Título_20091015 DE_Proposed amendments to CR SEC_MKR" xfId="159" xr:uid="{7086AD6B-28BD-46D4-9D74-57472160CF94}"/>
    <cellStyle name="Total" xfId="849" xr:uid="{2B274BBD-1C30-4847-8C8E-ABC80E100D81}"/>
    <cellStyle name="Total 2" xfId="160" xr:uid="{61964DCF-760C-4CD8-B94E-2591137F37E8}"/>
    <cellStyle name="Warning Text" xfId="161" xr:uid="{0A782B06-FBDA-4908-9250-CCC2623FB22A}"/>
    <cellStyle name="Warning Text 2" xfId="162" xr:uid="{C0E3D3C9-4094-4737-A00F-5E3D64AA2BA2}"/>
    <cellStyle name="Warning Text 3" xfId="3645" xr:uid="{08E19996-386E-48DB-8716-8C36E459BA1E}"/>
    <cellStyle name="Обычный_IFRS_Notes_30062010_Tanya" xfId="2401" xr:uid="{5FD288BF-7148-47CA-97A0-45DE161EE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otpbank.hu\CentralFS\STRATCO-SPD\STRATCO\THEFO_vedett\01_T&#337;kesz&#225;m&#237;t&#225;s\04_Szavatol&#243;_t&#337;ke\04_LTP\2023\M12\31_RegCap_SLTP_20231231_aud.xlsm" TargetMode="External"/><Relationship Id="rId1" Type="http://schemas.openxmlformats.org/officeDocument/2006/relationships/externalLinkPath" Target="/STRATCO-SPD/STRATCO/THEFO_vedett/01_T&#337;kesz&#225;m&#237;t&#225;s/04_Szavatol&#243;_t&#337;ke/04_LTP/2023/M12/31_RegCap_SLTP_20231231_au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FRS9_NyiHO"/>
      <sheetName val="CC1_NyiHO"/>
      <sheetName val="Guide"/>
      <sheetName val="Control"/>
      <sheetName val="Standalone_IFRS"/>
      <sheetName val="1"/>
      <sheetName val="5.1"/>
      <sheetName val="5.2"/>
      <sheetName val="32.01"/>
      <sheetName val="4"/>
      <sheetName val="47"/>
      <sheetName val="Input"/>
      <sheetName val="BS"/>
      <sheetName val="Subdebt"/>
      <sheetName val="C2H"/>
      <sheetName val="PIBB"/>
      <sheetName val="FX"/>
      <sheetName val="Map2"/>
    </sheetNames>
    <sheetDataSet>
      <sheetData sheetId="0"/>
      <sheetData sheetId="1"/>
      <sheetData sheetId="2"/>
      <sheetData sheetId="3"/>
      <sheetData sheetId="4">
        <row r="48">
          <cell r="BH48">
            <v>16403.616510123142</v>
          </cell>
        </row>
      </sheetData>
      <sheetData sheetId="5">
        <row r="6">
          <cell r="E6">
            <v>38734.891762837004</v>
          </cell>
        </row>
        <row r="97">
          <cell r="E97">
            <v>0</v>
          </cell>
        </row>
        <row r="101">
          <cell r="E101">
            <v>0</v>
          </cell>
        </row>
        <row r="107">
          <cell r="E107"/>
        </row>
        <row r="108">
          <cell r="E108">
            <v>0</v>
          </cell>
        </row>
        <row r="109">
          <cell r="E109">
            <v>0</v>
          </cell>
        </row>
        <row r="110">
          <cell r="E110">
            <v>0</v>
          </cell>
        </row>
        <row r="111">
          <cell r="E111">
            <v>0</v>
          </cell>
        </row>
        <row r="112">
          <cell r="E112">
            <v>0</v>
          </cell>
        </row>
        <row r="113">
          <cell r="E113"/>
        </row>
        <row r="114">
          <cell r="E114"/>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34"/>
  <sheetViews>
    <sheetView showGridLines="0" tabSelected="1" zoomScale="70" zoomScaleNormal="70" workbookViewId="0"/>
  </sheetViews>
  <sheetFormatPr defaultRowHeight="14.5"/>
  <cols>
    <col min="2" max="2" width="15" customWidth="1"/>
    <col min="3" max="3" width="137.81640625" customWidth="1"/>
  </cols>
  <sheetData>
    <row r="2" spans="1:6" ht="20.5" thickBot="1">
      <c r="B2" s="318" t="s">
        <v>887</v>
      </c>
      <c r="C2" s="316"/>
      <c r="D2" s="89"/>
      <c r="E2" s="317"/>
      <c r="F2" s="317"/>
    </row>
    <row r="3" spans="1:6" ht="15" customHeight="1" thickBot="1">
      <c r="B3" s="479" t="s">
        <v>1015</v>
      </c>
      <c r="C3" s="479"/>
      <c r="D3" s="89"/>
      <c r="E3" s="317"/>
      <c r="F3" s="317"/>
    </row>
    <row r="4" spans="1:6">
      <c r="B4" s="348" t="s">
        <v>128</v>
      </c>
      <c r="C4" s="330"/>
      <c r="D4" s="328"/>
      <c r="E4" s="328"/>
      <c r="F4" s="328"/>
    </row>
    <row r="5" spans="1:6">
      <c r="B5" s="327" t="s">
        <v>108</v>
      </c>
      <c r="C5" s="327" t="s">
        <v>198</v>
      </c>
      <c r="D5" s="319"/>
      <c r="E5" s="320"/>
      <c r="F5" s="320"/>
    </row>
    <row r="6" spans="1:6">
      <c r="B6" s="327" t="s">
        <v>94</v>
      </c>
      <c r="C6" s="327" t="s">
        <v>137</v>
      </c>
      <c r="D6" s="319"/>
      <c r="E6" s="319"/>
      <c r="F6" s="319"/>
    </row>
    <row r="7" spans="1:6">
      <c r="B7" s="331"/>
      <c r="C7" s="327"/>
      <c r="D7" s="321"/>
      <c r="E7" s="322"/>
      <c r="F7" s="322"/>
    </row>
    <row r="8" spans="1:6">
      <c r="B8" s="352" t="s">
        <v>203</v>
      </c>
      <c r="C8" s="13"/>
      <c r="D8" s="319"/>
      <c r="E8" s="319"/>
      <c r="F8" s="319"/>
    </row>
    <row r="9" spans="1:6">
      <c r="B9" s="327" t="s">
        <v>92</v>
      </c>
      <c r="C9" s="327" t="s">
        <v>202</v>
      </c>
      <c r="D9" s="321"/>
      <c r="E9" s="322"/>
      <c r="F9" s="322"/>
    </row>
    <row r="10" spans="1:6">
      <c r="B10" s="327" t="s">
        <v>93</v>
      </c>
      <c r="C10" s="327" t="s">
        <v>129</v>
      </c>
      <c r="D10" s="321"/>
      <c r="E10" s="322"/>
      <c r="F10" s="322"/>
    </row>
    <row r="11" spans="1:6">
      <c r="B11" s="327"/>
      <c r="C11" s="34"/>
      <c r="D11" s="321"/>
      <c r="E11" s="322"/>
      <c r="F11" s="322"/>
    </row>
    <row r="12" spans="1:6">
      <c r="B12" s="17" t="s">
        <v>130</v>
      </c>
      <c r="C12" s="17"/>
      <c r="D12" s="329"/>
      <c r="E12" s="329"/>
      <c r="F12" s="329"/>
    </row>
    <row r="13" spans="1:6">
      <c r="A13" s="199"/>
      <c r="B13" s="327" t="s">
        <v>91</v>
      </c>
      <c r="C13" s="327" t="s">
        <v>131</v>
      </c>
      <c r="D13" s="321"/>
      <c r="E13" s="321"/>
      <c r="F13" s="321"/>
    </row>
    <row r="14" spans="1:6">
      <c r="B14" s="327"/>
      <c r="C14" s="327"/>
      <c r="D14" s="321"/>
      <c r="E14" s="321"/>
      <c r="F14" s="321"/>
    </row>
    <row r="15" spans="1:6">
      <c r="B15" s="8" t="s">
        <v>132</v>
      </c>
      <c r="C15" s="13"/>
      <c r="D15" s="319"/>
      <c r="E15" s="323"/>
      <c r="F15" s="323"/>
    </row>
    <row r="16" spans="1:6">
      <c r="A16" s="199"/>
      <c r="B16" s="327" t="s">
        <v>110</v>
      </c>
      <c r="C16" s="327" t="s">
        <v>399</v>
      </c>
      <c r="D16" s="324"/>
      <c r="E16" s="325"/>
      <c r="F16" s="25"/>
    </row>
    <row r="17" spans="1:6">
      <c r="A17" s="199"/>
      <c r="B17" s="327" t="s">
        <v>111</v>
      </c>
      <c r="C17" s="327" t="s">
        <v>401</v>
      </c>
      <c r="D17" s="324"/>
      <c r="E17" s="325"/>
      <c r="F17" s="25"/>
    </row>
    <row r="18" spans="1:6">
      <c r="A18" s="199"/>
      <c r="B18" s="327" t="s">
        <v>112</v>
      </c>
      <c r="C18" s="327" t="s">
        <v>464</v>
      </c>
      <c r="D18" s="324"/>
      <c r="E18" s="325"/>
      <c r="F18" s="25"/>
    </row>
    <row r="19" spans="1:6">
      <c r="B19" s="327"/>
      <c r="C19" s="327"/>
      <c r="D19" s="324"/>
      <c r="E19" s="325"/>
      <c r="F19" s="25"/>
    </row>
    <row r="20" spans="1:6">
      <c r="B20" s="13" t="s">
        <v>204</v>
      </c>
      <c r="C20" s="13"/>
      <c r="D20" s="319"/>
      <c r="E20" s="319"/>
      <c r="F20" s="319"/>
    </row>
    <row r="21" spans="1:6">
      <c r="A21" s="199"/>
      <c r="B21" s="327" t="s">
        <v>109</v>
      </c>
      <c r="C21" s="327" t="s">
        <v>478</v>
      </c>
      <c r="D21" s="321"/>
      <c r="E21" s="321"/>
      <c r="F21" s="321"/>
    </row>
    <row r="22" spans="1:6">
      <c r="A22" s="199"/>
      <c r="B22" s="327" t="s">
        <v>113</v>
      </c>
      <c r="C22" s="327" t="s">
        <v>193</v>
      </c>
      <c r="D22" s="321"/>
      <c r="E22" s="321"/>
      <c r="F22" s="321"/>
    </row>
    <row r="23" spans="1:6">
      <c r="B23" s="327"/>
      <c r="C23" s="327"/>
      <c r="D23" s="321"/>
      <c r="E23" s="321"/>
      <c r="F23" s="321"/>
    </row>
    <row r="24" spans="1:6">
      <c r="B24" s="362" t="s">
        <v>205</v>
      </c>
      <c r="C24" s="13"/>
      <c r="D24" s="319"/>
      <c r="E24" s="319"/>
      <c r="F24" s="319"/>
    </row>
    <row r="25" spans="1:6">
      <c r="A25" s="199"/>
      <c r="B25" s="327" t="s">
        <v>114</v>
      </c>
      <c r="C25" s="327" t="s">
        <v>565</v>
      </c>
      <c r="D25" s="321"/>
      <c r="E25" s="321"/>
      <c r="F25" s="321"/>
    </row>
    <row r="26" spans="1:6">
      <c r="A26" s="199"/>
      <c r="B26" s="327" t="s">
        <v>115</v>
      </c>
      <c r="C26" s="327" t="s">
        <v>579</v>
      </c>
      <c r="D26" s="321"/>
      <c r="E26" s="321"/>
      <c r="F26" s="321"/>
    </row>
    <row r="27" spans="1:6">
      <c r="A27" s="199"/>
      <c r="B27" s="327" t="s">
        <v>116</v>
      </c>
      <c r="C27" s="327" t="s">
        <v>587</v>
      </c>
      <c r="D27" s="321"/>
      <c r="E27" s="321"/>
      <c r="F27" s="321"/>
    </row>
    <row r="28" spans="1:6">
      <c r="A28" s="199"/>
      <c r="B28" s="327" t="s">
        <v>95</v>
      </c>
      <c r="C28" s="327" t="s">
        <v>596</v>
      </c>
      <c r="D28" s="321"/>
      <c r="E28" s="321"/>
      <c r="F28" s="321"/>
    </row>
    <row r="29" spans="1:6">
      <c r="A29" s="199"/>
      <c r="B29" s="327" t="s">
        <v>117</v>
      </c>
      <c r="C29" s="327" t="s">
        <v>608</v>
      </c>
      <c r="D29" s="321"/>
      <c r="E29" s="321"/>
      <c r="F29" s="321"/>
    </row>
    <row r="30" spans="1:6">
      <c r="A30" s="199"/>
      <c r="B30" s="327" t="s">
        <v>96</v>
      </c>
      <c r="C30" s="327" t="s">
        <v>613</v>
      </c>
      <c r="D30" s="321"/>
      <c r="E30" s="321"/>
      <c r="F30" s="321"/>
    </row>
    <row r="31" spans="1:6">
      <c r="A31" s="199"/>
      <c r="B31" s="327" t="s">
        <v>97</v>
      </c>
      <c r="C31" s="327" t="s">
        <v>624</v>
      </c>
      <c r="D31" s="321"/>
      <c r="E31" s="321"/>
      <c r="F31" s="321"/>
    </row>
    <row r="32" spans="1:6">
      <c r="A32" s="199"/>
      <c r="B32" s="327" t="s">
        <v>98</v>
      </c>
      <c r="C32" s="327" t="s">
        <v>640</v>
      </c>
      <c r="D32" s="321"/>
      <c r="E32" s="321"/>
      <c r="F32" s="321"/>
    </row>
    <row r="33" spans="1:6">
      <c r="A33" s="199"/>
      <c r="B33" s="327" t="s">
        <v>118</v>
      </c>
      <c r="C33" s="327" t="s">
        <v>660</v>
      </c>
      <c r="D33" s="321"/>
      <c r="E33" s="321"/>
      <c r="F33" s="321"/>
    </row>
    <row r="34" spans="1:6">
      <c r="A34" s="199"/>
      <c r="B34" s="327" t="s">
        <v>99</v>
      </c>
      <c r="C34" s="327" t="s">
        <v>690</v>
      </c>
      <c r="D34" s="321"/>
      <c r="E34" s="321"/>
      <c r="F34" s="321"/>
    </row>
    <row r="35" spans="1:6">
      <c r="A35" s="199"/>
      <c r="B35" s="327" t="s">
        <v>119</v>
      </c>
      <c r="C35" s="327" t="s">
        <v>695</v>
      </c>
      <c r="D35" s="321"/>
      <c r="E35" s="321"/>
      <c r="F35" s="321"/>
    </row>
    <row r="36" spans="1:6">
      <c r="B36" s="327"/>
      <c r="C36" s="327"/>
      <c r="D36" s="321"/>
      <c r="E36" s="321"/>
      <c r="F36" s="321"/>
    </row>
    <row r="37" spans="1:6">
      <c r="B37" s="362" t="s">
        <v>206</v>
      </c>
      <c r="C37" s="13"/>
      <c r="D37" s="319"/>
      <c r="E37" s="319"/>
      <c r="F37" s="319"/>
    </row>
    <row r="38" spans="1:6">
      <c r="A38" s="199"/>
      <c r="B38" s="327" t="s">
        <v>100</v>
      </c>
      <c r="C38" s="327" t="s">
        <v>705</v>
      </c>
      <c r="D38" s="326"/>
      <c r="E38" s="321"/>
      <c r="F38" s="321"/>
    </row>
    <row r="39" spans="1:6">
      <c r="B39" s="327"/>
      <c r="C39" s="327"/>
      <c r="D39" s="326"/>
      <c r="E39" s="321"/>
      <c r="F39" s="321"/>
    </row>
    <row r="40" spans="1:6">
      <c r="B40" s="13" t="s">
        <v>120</v>
      </c>
      <c r="C40" s="13"/>
      <c r="D40" s="319"/>
      <c r="E40" s="319"/>
      <c r="F40" s="319"/>
    </row>
    <row r="41" spans="1:6">
      <c r="A41" s="199"/>
      <c r="B41" s="327" t="s">
        <v>101</v>
      </c>
      <c r="C41" s="327" t="s">
        <v>739</v>
      </c>
      <c r="D41" s="321"/>
      <c r="E41" s="322"/>
      <c r="F41" s="322"/>
    </row>
    <row r="42" spans="1:6">
      <c r="A42" s="199"/>
      <c r="B42" s="327" t="s">
        <v>102</v>
      </c>
      <c r="C42" s="327" t="s">
        <v>135</v>
      </c>
      <c r="D42" s="321"/>
      <c r="E42" s="322"/>
      <c r="F42" s="322"/>
    </row>
    <row r="43" spans="1:6">
      <c r="B43" s="327"/>
      <c r="C43" s="327"/>
      <c r="D43" s="321"/>
      <c r="E43" s="322"/>
      <c r="F43" s="322"/>
    </row>
    <row r="44" spans="1:6">
      <c r="B44" s="362" t="s">
        <v>207</v>
      </c>
      <c r="C44" s="13"/>
      <c r="D44" s="319"/>
      <c r="E44" s="319"/>
      <c r="F44" s="319"/>
    </row>
    <row r="45" spans="1:6">
      <c r="A45" s="199"/>
      <c r="B45" s="327" t="s">
        <v>103</v>
      </c>
      <c r="C45" s="327" t="s">
        <v>133</v>
      </c>
      <c r="D45" s="321"/>
      <c r="E45" s="321"/>
      <c r="F45" s="321"/>
    </row>
    <row r="46" spans="1:6">
      <c r="A46" s="199"/>
      <c r="B46" s="327" t="s">
        <v>104</v>
      </c>
      <c r="C46" s="327" t="s">
        <v>764</v>
      </c>
      <c r="D46" s="321"/>
      <c r="E46" s="322"/>
      <c r="F46" s="322"/>
    </row>
    <row r="47" spans="1:6">
      <c r="A47" s="199"/>
      <c r="B47" s="327" t="s">
        <v>105</v>
      </c>
      <c r="C47" s="327" t="s">
        <v>775</v>
      </c>
      <c r="D47" s="321"/>
      <c r="E47" s="322"/>
      <c r="F47" s="322"/>
    </row>
    <row r="48" spans="1:6">
      <c r="A48" s="199"/>
      <c r="B48" s="327" t="s">
        <v>121</v>
      </c>
      <c r="C48" s="327" t="s">
        <v>791</v>
      </c>
      <c r="D48" s="321"/>
      <c r="E48" s="322"/>
      <c r="F48" s="322"/>
    </row>
    <row r="49" spans="1:6">
      <c r="A49" s="199"/>
      <c r="B49" s="327" t="s">
        <v>122</v>
      </c>
      <c r="C49" s="327" t="s">
        <v>793</v>
      </c>
      <c r="D49" s="321"/>
      <c r="E49" s="322"/>
      <c r="F49" s="322"/>
    </row>
    <row r="50" spans="1:6">
      <c r="A50" s="199"/>
      <c r="B50" s="327" t="s">
        <v>106</v>
      </c>
      <c r="C50" s="327" t="s">
        <v>134</v>
      </c>
      <c r="D50" s="321"/>
      <c r="E50" s="322"/>
      <c r="F50" s="322"/>
    </row>
    <row r="51" spans="1:6">
      <c r="A51" s="199"/>
      <c r="B51" s="332"/>
      <c r="C51" s="34"/>
      <c r="D51" s="321"/>
      <c r="E51" s="322"/>
      <c r="F51" s="322"/>
    </row>
    <row r="52" spans="1:6">
      <c r="B52" s="362" t="s">
        <v>208</v>
      </c>
      <c r="C52" s="13"/>
      <c r="D52" s="319"/>
      <c r="E52" s="323"/>
      <c r="F52" s="323"/>
    </row>
    <row r="53" spans="1:6">
      <c r="A53" s="199"/>
      <c r="B53" s="327" t="s">
        <v>107</v>
      </c>
      <c r="C53" s="327" t="s">
        <v>136</v>
      </c>
      <c r="D53" s="321"/>
      <c r="E53" s="322"/>
      <c r="F53" s="322"/>
    </row>
    <row r="54" spans="1:6">
      <c r="B54" s="327"/>
      <c r="C54" s="327"/>
      <c r="D54" s="321"/>
      <c r="E54" s="322"/>
      <c r="F54" s="322"/>
    </row>
    <row r="55" spans="1:6">
      <c r="B55" s="362" t="s">
        <v>144</v>
      </c>
      <c r="C55" s="13"/>
      <c r="D55" s="319"/>
      <c r="E55" s="323"/>
      <c r="F55" s="323"/>
    </row>
    <row r="56" spans="1:6">
      <c r="A56" s="199"/>
      <c r="B56" s="327" t="s">
        <v>123</v>
      </c>
      <c r="C56" s="327" t="s">
        <v>833</v>
      </c>
      <c r="D56" s="321"/>
      <c r="E56" s="322"/>
      <c r="F56" s="322"/>
    </row>
    <row r="57" spans="1:6">
      <c r="A57" s="199"/>
      <c r="B57" s="327"/>
      <c r="C57" s="327"/>
      <c r="D57" s="321"/>
      <c r="E57" s="322"/>
      <c r="F57" s="322"/>
    </row>
    <row r="58" spans="1:6">
      <c r="A58" s="199"/>
      <c r="B58" s="391" t="s">
        <v>903</v>
      </c>
      <c r="C58" s="323"/>
      <c r="D58" s="321"/>
      <c r="E58" s="322"/>
      <c r="F58" s="322"/>
    </row>
    <row r="59" spans="1:6">
      <c r="A59" s="199"/>
      <c r="B59" s="327" t="s">
        <v>904</v>
      </c>
      <c r="C59" s="327" t="s">
        <v>905</v>
      </c>
      <c r="D59" s="321"/>
      <c r="E59" s="322"/>
      <c r="F59" s="322"/>
    </row>
    <row r="60" spans="1:6">
      <c r="A60" s="199"/>
      <c r="B60" s="327" t="s">
        <v>906</v>
      </c>
      <c r="C60" s="327" t="s">
        <v>907</v>
      </c>
      <c r="D60" s="321"/>
      <c r="E60" s="322"/>
      <c r="F60" s="322"/>
    </row>
    <row r="61" spans="1:6">
      <c r="A61" s="199"/>
      <c r="B61" s="327" t="s">
        <v>908</v>
      </c>
      <c r="C61" s="327" t="s">
        <v>909</v>
      </c>
      <c r="D61" s="321"/>
      <c r="E61" s="322"/>
      <c r="F61" s="322"/>
    </row>
    <row r="62" spans="1:6">
      <c r="A62" s="199"/>
      <c r="B62" s="327" t="s">
        <v>910</v>
      </c>
      <c r="C62" s="327" t="s">
        <v>911</v>
      </c>
      <c r="D62" s="321"/>
      <c r="E62" s="322"/>
      <c r="F62" s="322"/>
    </row>
    <row r="63" spans="1:6">
      <c r="A63" s="199"/>
      <c r="B63" s="327" t="s">
        <v>912</v>
      </c>
      <c r="C63" s="327" t="s">
        <v>913</v>
      </c>
      <c r="D63" s="321"/>
      <c r="E63" s="322"/>
      <c r="F63" s="322"/>
    </row>
    <row r="64" spans="1:6">
      <c r="B64" s="327"/>
      <c r="C64" s="327"/>
      <c r="D64" s="321"/>
      <c r="E64" s="322"/>
      <c r="F64" s="322"/>
    </row>
    <row r="65" spans="1:6">
      <c r="B65" s="8" t="s">
        <v>209</v>
      </c>
      <c r="C65" s="13"/>
      <c r="D65" s="319"/>
      <c r="E65" s="323"/>
      <c r="F65" s="323"/>
    </row>
    <row r="66" spans="1:6">
      <c r="A66" s="199"/>
      <c r="B66" s="327" t="s">
        <v>124</v>
      </c>
      <c r="C66" s="327" t="s">
        <v>209</v>
      </c>
      <c r="D66" s="321"/>
      <c r="E66" s="322"/>
      <c r="F66" s="322"/>
    </row>
    <row r="67" spans="1:6">
      <c r="A67" s="199"/>
      <c r="B67" s="327" t="s">
        <v>125</v>
      </c>
      <c r="C67" s="327" t="s">
        <v>856</v>
      </c>
      <c r="D67" s="321"/>
      <c r="E67" s="322"/>
      <c r="F67" s="322"/>
    </row>
    <row r="68" spans="1:6">
      <c r="A68" s="199"/>
      <c r="B68" s="327" t="s">
        <v>126</v>
      </c>
      <c r="C68" s="327" t="s">
        <v>869</v>
      </c>
      <c r="D68" s="321"/>
      <c r="E68" s="322"/>
      <c r="F68" s="322"/>
    </row>
    <row r="69" spans="1:6">
      <c r="A69" s="199"/>
      <c r="B69" s="327"/>
      <c r="C69" s="327"/>
      <c r="D69" s="321"/>
      <c r="E69" s="322"/>
      <c r="F69" s="322"/>
    </row>
    <row r="70" spans="1:6">
      <c r="A70" s="199"/>
      <c r="B70" s="323" t="s">
        <v>899</v>
      </c>
      <c r="C70" s="327"/>
      <c r="D70" s="321"/>
      <c r="E70" s="322"/>
      <c r="F70" s="322"/>
    </row>
    <row r="71" spans="1:6">
      <c r="A71" s="199"/>
      <c r="B71" s="327" t="s">
        <v>900</v>
      </c>
      <c r="C71" s="327" t="s">
        <v>901</v>
      </c>
      <c r="D71" s="321"/>
      <c r="E71" s="322"/>
      <c r="F71" s="322"/>
    </row>
    <row r="72" spans="1:6">
      <c r="A72" s="199"/>
      <c r="B72" s="327"/>
      <c r="C72" s="327"/>
      <c r="D72" s="321"/>
      <c r="E72" s="322"/>
      <c r="F72" s="322"/>
    </row>
    <row r="73" spans="1:6">
      <c r="A73" s="199"/>
      <c r="B73" s="8" t="s">
        <v>210</v>
      </c>
      <c r="C73" s="327"/>
      <c r="D73" s="321"/>
      <c r="E73" s="322"/>
      <c r="F73" s="322"/>
    </row>
    <row r="74" spans="1:6">
      <c r="A74" s="199"/>
      <c r="B74" s="333" t="s">
        <v>127</v>
      </c>
      <c r="C74" s="327" t="s">
        <v>362</v>
      </c>
      <c r="D74" s="321"/>
      <c r="E74" s="322"/>
      <c r="F74" s="322"/>
    </row>
    <row r="75" spans="1:6" ht="15" thickBot="1">
      <c r="A75" s="199"/>
      <c r="B75" s="334"/>
      <c r="C75" s="334"/>
      <c r="D75" s="321"/>
      <c r="E75" s="322"/>
      <c r="F75" s="322"/>
    </row>
    <row r="76" spans="1:6" ht="9.75" customHeight="1">
      <c r="A76" s="199"/>
      <c r="B76" s="327"/>
      <c r="C76" s="327"/>
      <c r="D76" s="321"/>
      <c r="E76" s="322"/>
      <c r="F76" s="322"/>
    </row>
    <row r="77" spans="1:6">
      <c r="E77" s="322"/>
      <c r="F77" s="322"/>
    </row>
    <row r="78" spans="1:6">
      <c r="E78" s="322"/>
      <c r="F78" s="322"/>
    </row>
    <row r="79" spans="1:6">
      <c r="E79" s="322"/>
      <c r="F79" s="322"/>
    </row>
    <row r="80" spans="1:6">
      <c r="E80" s="322"/>
      <c r="F80" s="322"/>
    </row>
    <row r="81" spans="5:6">
      <c r="E81" s="322"/>
      <c r="F81" s="322"/>
    </row>
    <row r="82" spans="5:6">
      <c r="E82" s="322"/>
      <c r="F82" s="322"/>
    </row>
    <row r="83" spans="5:6">
      <c r="E83" s="322"/>
      <c r="F83" s="322"/>
    </row>
    <row r="84" spans="5:6">
      <c r="E84" s="321"/>
      <c r="F84" s="321"/>
    </row>
    <row r="85" spans="5:6">
      <c r="E85" s="321"/>
      <c r="F85" s="321"/>
    </row>
    <row r="86" spans="5:6">
      <c r="E86" s="321"/>
      <c r="F86" s="321"/>
    </row>
    <row r="87" spans="5:6">
      <c r="E87" s="322"/>
      <c r="F87" s="322"/>
    </row>
    <row r="88" spans="5:6">
      <c r="E88" s="322"/>
      <c r="F88" s="322"/>
    </row>
    <row r="89" spans="5:6">
      <c r="E89" s="322"/>
      <c r="F89" s="322"/>
    </row>
    <row r="90" spans="5:6">
      <c r="E90" s="322"/>
      <c r="F90" s="322"/>
    </row>
    <row r="91" spans="5:6">
      <c r="E91" s="322"/>
      <c r="F91" s="322"/>
    </row>
    <row r="92" spans="5:6">
      <c r="E92" s="322"/>
      <c r="F92" s="322"/>
    </row>
    <row r="93" spans="5:6">
      <c r="E93" s="322"/>
      <c r="F93" s="322"/>
    </row>
    <row r="94" spans="5:6">
      <c r="E94" s="322"/>
      <c r="F94" s="322"/>
    </row>
    <row r="95" spans="5:6">
      <c r="E95" s="322"/>
      <c r="F95" s="322"/>
    </row>
    <row r="96" spans="5:6">
      <c r="E96" s="322"/>
      <c r="F96" s="322"/>
    </row>
    <row r="97" spans="5:6">
      <c r="E97" s="322"/>
      <c r="F97" s="322"/>
    </row>
    <row r="98" spans="5:6">
      <c r="E98" s="322"/>
      <c r="F98" s="322"/>
    </row>
    <row r="99" spans="5:6">
      <c r="E99" s="322"/>
      <c r="F99" s="322"/>
    </row>
    <row r="100" spans="5:6">
      <c r="E100" s="322"/>
      <c r="F100" s="322"/>
    </row>
    <row r="101" spans="5:6">
      <c r="E101" s="322"/>
      <c r="F101" s="322"/>
    </row>
    <row r="102" spans="5:6">
      <c r="E102" s="322"/>
      <c r="F102" s="322"/>
    </row>
    <row r="103" spans="5:6">
      <c r="E103" s="322"/>
      <c r="F103" s="322"/>
    </row>
    <row r="104" spans="5:6">
      <c r="E104" s="322"/>
      <c r="F104" s="322"/>
    </row>
    <row r="105" spans="5:6">
      <c r="E105" s="322"/>
      <c r="F105" s="322"/>
    </row>
    <row r="106" spans="5:6">
      <c r="E106" s="322"/>
      <c r="F106" s="322"/>
    </row>
    <row r="107" spans="5:6">
      <c r="E107" s="322"/>
      <c r="F107" s="322"/>
    </row>
    <row r="108" spans="5:6">
      <c r="E108" s="322"/>
      <c r="F108" s="322"/>
    </row>
    <row r="109" spans="5:6">
      <c r="E109" s="322"/>
      <c r="F109" s="322"/>
    </row>
    <row r="110" spans="5:6">
      <c r="E110" s="25"/>
      <c r="F110" s="25"/>
    </row>
    <row r="133" spans="2:3">
      <c r="B133" s="322"/>
      <c r="C133" s="321"/>
    </row>
    <row r="134" spans="2:3">
      <c r="B134" s="25"/>
      <c r="C134" s="25"/>
    </row>
  </sheetData>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5000000}"/>
    <hyperlink ref="B5" location="'KM1'!A1" display="KM1" xr:uid="{00000000-0004-0000-0000-000006000000}"/>
    <hyperlink ref="B6" location="'OV1'!A1" display="OV1" xr:uid="{00000000-0004-0000-0000-000007000000}"/>
    <hyperlink ref="B13" location="'PV1'!A1" display="PV1" xr:uid="{00000000-0004-0000-0000-000009000000}"/>
    <hyperlink ref="B13" location="'CC1'!A1" display="CC1" xr:uid="{00000000-0004-0000-0000-00000A000000}"/>
    <hyperlink ref="B16:B17" location="'PV1'!A1" display="PV1" xr:uid="{00000000-0004-0000-0000-000010000000}"/>
    <hyperlink ref="B18" location="'LR3'!A1" display="LR3 – LRSpl" xr:uid="{00000000-0004-0000-0000-000011000000}"/>
    <hyperlink ref="B16" location="'LR1'!A1" display="LR1 – LRSum" xr:uid="{00000000-0004-0000-0000-000012000000}"/>
    <hyperlink ref="B17" location="'LR2'!A1" display="LR2 – LRCom" xr:uid="{00000000-0004-0000-0000-000013000000}"/>
    <hyperlink ref="B21:B22" location="'PV1'!A1" display="PV1" xr:uid="{00000000-0004-0000-0000-000014000000}"/>
    <hyperlink ref="B21" location="'LIQ1'!A1" display="LIQ1" xr:uid="{00000000-0004-0000-0000-000015000000}"/>
    <hyperlink ref="B22" location="'LIQ2'!A1" display="LIQ2" xr:uid="{00000000-0004-0000-0000-000016000000}"/>
    <hyperlink ref="B25:B26" location="'PV1'!A1" display="PV1" xr:uid="{00000000-0004-0000-0000-000017000000}"/>
    <hyperlink ref="B25" location="'CR1'!A1" display="CR1" xr:uid="{00000000-0004-0000-0000-000018000000}"/>
    <hyperlink ref="B26" location="'CR1-A'!A1" display="CR1-A" xr:uid="{00000000-0004-0000-0000-000019000000}"/>
    <hyperlink ref="B27" location="'PV1'!A1" display="PV1" xr:uid="{00000000-0004-0000-0000-00001A000000}"/>
    <hyperlink ref="B27" location="'CR2'!A1" display="CR2" xr:uid="{00000000-0004-0000-0000-00001B000000}"/>
    <hyperlink ref="B28:B29" location="'PV1'!A1" display="PV1" xr:uid="{00000000-0004-0000-0000-00001D000000}"/>
    <hyperlink ref="B28" location="'CQ1'!A1" display="CQ1" xr:uid="{00000000-0004-0000-0000-00001E000000}"/>
    <hyperlink ref="B29" location="'CQ2'!A1" display="CQ2" xr:uid="{00000000-0004-0000-0000-00001F000000}"/>
    <hyperlink ref="B30:B31" location="'PV1'!A1" display="PV1" xr:uid="{00000000-0004-0000-0000-000020000000}"/>
    <hyperlink ref="B30" location="'CQ3'!A1" display="CQ3" xr:uid="{00000000-0004-0000-0000-000021000000}"/>
    <hyperlink ref="B31" location="'CQ4'!A1" display="CQ4" xr:uid="{00000000-0004-0000-0000-000022000000}"/>
    <hyperlink ref="B32:B33" location="'PV1'!A1" display="PV1" xr:uid="{00000000-0004-0000-0000-000023000000}"/>
    <hyperlink ref="B32" location="'CQ5'!A1" display="CQ5" xr:uid="{00000000-0004-0000-0000-000024000000}"/>
    <hyperlink ref="B33" location="'CQ6'!A1" display="CQ6" xr:uid="{00000000-0004-0000-0000-000025000000}"/>
    <hyperlink ref="B34:B35" location="'PV1'!A1" display="PV1" xr:uid="{00000000-0004-0000-0000-000026000000}"/>
    <hyperlink ref="B34" location="'CQ7'!A1" display="CQ7" xr:uid="{00000000-0004-0000-0000-000027000000}"/>
    <hyperlink ref="B35" location="'CQ8'!A1" display="CQ8" xr:uid="{00000000-0004-0000-0000-000028000000}"/>
    <hyperlink ref="B38" location="'CR3'!A1" display="CR3" xr:uid="{00000000-0004-0000-0000-000029000000}"/>
    <hyperlink ref="B41" location="'CR4'!A1" display="CR4" xr:uid="{00000000-0004-0000-0000-00002A000000}"/>
    <hyperlink ref="B42" location="'CR5'!A1" display="CR5" xr:uid="{00000000-0004-0000-0000-00002B000000}"/>
    <hyperlink ref="C42" location="'CR5'!A1" display="Sztenderd módszer" xr:uid="{00000000-0004-0000-0000-00002C000000}"/>
    <hyperlink ref="B45" location="'CCR1'!A1" display="CCR1" xr:uid="{00000000-0004-0000-0000-00002D000000}"/>
    <hyperlink ref="B46" location="'CCR2'!A1" display="CCR2" xr:uid="{00000000-0004-0000-0000-00002F000000}"/>
    <hyperlink ref="B47" location="'CCR3'!A1" display="CCR3" xr:uid="{00000000-0004-0000-0000-000031000000}"/>
    <hyperlink ref="B48" location="'CCR5'!A1" display="CCR5" xr:uid="{00000000-0004-0000-0000-000033000000}"/>
    <hyperlink ref="B49" location="'CCR6'!A1" display="CCR6" xr:uid="{00000000-0004-0000-0000-000035000000}"/>
    <hyperlink ref="B50" location="'CCR8'!A1" display="CCR8" xr:uid="{00000000-0004-0000-0000-000037000000}"/>
    <hyperlink ref="B53" location="'MR1'!A1" display="MR1" xr:uid="{00000000-0004-0000-0000-000039000000}"/>
    <hyperlink ref="B56" location="'OR1'!A1" display="OR1" xr:uid="{00000000-0004-0000-0000-00003B000000}"/>
    <hyperlink ref="B66" location="'AE1'!A1" display="AE1" xr:uid="{00000000-0004-0000-0000-000047000000}"/>
    <hyperlink ref="B67" location="'AE2'!A1" display="AE2" xr:uid="{00000000-0004-0000-0000-000048000000}"/>
    <hyperlink ref="B68" location="'AE3'!A1" display="AE3" xr:uid="{00000000-0004-0000-0000-000049000000}"/>
    <hyperlink ref="B74" location="IFRS9!A1" display="IFRS9" xr:uid="{00000000-0004-0000-0000-000053000000}"/>
    <hyperlink ref="B71" location="IRRBB1!A1" display="IRRBB1" xr:uid="{56810BC8-56E9-498F-8E82-A0919B6E6A40}"/>
    <hyperlink ref="B59" location="'REM1'!A1" display="REM1" xr:uid="{CFF6CC3A-47AF-46FA-8336-392A8F4AF412}"/>
    <hyperlink ref="B60" location="'REM2'!A1" display="REM2" xr:uid="{7C32A6FF-ACE9-42BB-9A87-893E7CD3AA2B}"/>
    <hyperlink ref="B61" location="'REM3'!A1" display="REM3" xr:uid="{39AEAA96-BBC1-43C2-B76D-CC564F64C77D}"/>
    <hyperlink ref="B62" location="'REM4'!A1" display="REM4" xr:uid="{529E6538-37FC-4A46-8FCF-A74E9D6C79BF}"/>
    <hyperlink ref="B63" location="'REM5'!A1" display="REM5" xr:uid="{F05735D1-5E16-420A-9019-653D302EA39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D22"/>
  <sheetViews>
    <sheetView showGridLines="0" workbookViewId="0"/>
  </sheetViews>
  <sheetFormatPr defaultRowHeight="14.5"/>
  <cols>
    <col min="1" max="2" width="4.453125" customWidth="1"/>
    <col min="3" max="3" width="80.81640625" customWidth="1"/>
    <col min="4" max="4" width="23" customWidth="1"/>
  </cols>
  <sheetData>
    <row r="1" spans="2:4" ht="12.75" customHeight="1"/>
    <row r="2" spans="2:4">
      <c r="B2" s="168" t="s">
        <v>0</v>
      </c>
      <c r="C2" s="94"/>
    </row>
    <row r="3" spans="2:4">
      <c r="B3" s="1"/>
      <c r="C3" s="1"/>
    </row>
    <row r="4" spans="2:4" ht="15.5">
      <c r="B4" s="15" t="s">
        <v>463</v>
      </c>
      <c r="C4" s="2"/>
    </row>
    <row r="5" spans="2:4" ht="2.15" customHeight="1">
      <c r="B5" s="1"/>
      <c r="C5" s="1"/>
    </row>
    <row r="6" spans="2:4" ht="2.15" customHeight="1">
      <c r="B6" s="16"/>
      <c r="C6" s="16"/>
    </row>
    <row r="7" spans="2:4" ht="2.15" customHeight="1">
      <c r="B7" s="3"/>
      <c r="C7" s="4"/>
    </row>
    <row r="8" spans="2:4" ht="15" thickBot="1">
      <c r="B8" s="26"/>
      <c r="C8" s="491" t="str">
        <f>+Contents!B3</f>
        <v>31.12.2023</v>
      </c>
      <c r="D8" s="491"/>
    </row>
    <row r="9" spans="2:4" ht="33" customHeight="1" thickBot="1">
      <c r="B9" s="100"/>
      <c r="C9" s="7" t="s">
        <v>152</v>
      </c>
      <c r="D9" s="19" t="s">
        <v>402</v>
      </c>
    </row>
    <row r="10" spans="2:4" ht="25.5" customHeight="1">
      <c r="B10" s="92" t="s">
        <v>9</v>
      </c>
      <c r="C10" s="77" t="s">
        <v>465</v>
      </c>
      <c r="D10" s="88">
        <v>291735.59824400011</v>
      </c>
    </row>
    <row r="11" spans="2:4">
      <c r="B11" s="92" t="s">
        <v>10</v>
      </c>
      <c r="C11" s="83" t="s">
        <v>466</v>
      </c>
      <c r="D11" s="86">
        <v>0</v>
      </c>
    </row>
    <row r="12" spans="2:4">
      <c r="B12" s="92" t="s">
        <v>11</v>
      </c>
      <c r="C12" s="83" t="s">
        <v>467</v>
      </c>
      <c r="D12" s="86">
        <v>291735.59824400011</v>
      </c>
    </row>
    <row r="13" spans="2:4">
      <c r="B13" s="92" t="s">
        <v>12</v>
      </c>
      <c r="C13" s="84" t="s">
        <v>468</v>
      </c>
      <c r="D13" s="86">
        <v>-14.958001000000001</v>
      </c>
    </row>
    <row r="14" spans="2:4">
      <c r="B14" s="92" t="s">
        <v>13</v>
      </c>
      <c r="C14" s="84" t="s">
        <v>469</v>
      </c>
      <c r="D14" s="86">
        <v>268297.84361200006</v>
      </c>
    </row>
    <row r="15" spans="2:4">
      <c r="B15" s="92" t="s">
        <v>14</v>
      </c>
      <c r="C15" s="32" t="s">
        <v>470</v>
      </c>
      <c r="D15" s="86">
        <v>0</v>
      </c>
    </row>
    <row r="16" spans="2:4">
      <c r="B16" s="92" t="s">
        <v>15</v>
      </c>
      <c r="C16" s="84" t="s">
        <v>471</v>
      </c>
      <c r="D16" s="86">
        <v>0</v>
      </c>
    </row>
    <row r="17" spans="2:4">
      <c r="B17" s="92" t="s">
        <v>16</v>
      </c>
      <c r="C17" s="84" t="s">
        <v>472</v>
      </c>
      <c r="D17" s="86">
        <v>21071.012356000007</v>
      </c>
    </row>
    <row r="18" spans="2:4">
      <c r="B18" s="92" t="s">
        <v>17</v>
      </c>
      <c r="C18" s="84" t="s">
        <v>473</v>
      </c>
      <c r="D18" s="86">
        <v>15.245227999999996</v>
      </c>
    </row>
    <row r="19" spans="2:4">
      <c r="B19" s="92" t="s">
        <v>18</v>
      </c>
      <c r="C19" s="84" t="s">
        <v>474</v>
      </c>
      <c r="D19" s="86">
        <v>1606.2172230000003</v>
      </c>
    </row>
    <row r="20" spans="2:4">
      <c r="B20" s="92" t="s">
        <v>19</v>
      </c>
      <c r="C20" s="84" t="s">
        <v>475</v>
      </c>
      <c r="D20" s="86">
        <v>273.234576</v>
      </c>
    </row>
    <row r="21" spans="2:4" ht="15" thickBot="1">
      <c r="B21" s="107" t="s">
        <v>20</v>
      </c>
      <c r="C21" s="85" t="s">
        <v>476</v>
      </c>
      <c r="D21" s="87">
        <v>487.00324999999992</v>
      </c>
    </row>
    <row r="22" spans="2:4">
      <c r="C22" s="89"/>
      <c r="D22" s="89"/>
    </row>
  </sheetData>
  <sheetProtection algorithmName="SHA-512" hashValue="2ZShSotVCtM8CCL2uGoQbbzBCVU6VBQTDzXtJt7f4oyO1LnqIEafjcccY7bEK/xCkVa3+gPsggTK/NsFIzdVMg==" saltValue="ADZGwC1uu/keXC+ug5/GXw==" spinCount="100000" sheet="1" objects="1" scenarios="1"/>
  <mergeCells count="1">
    <mergeCell ref="C8:D8"/>
  </mergeCells>
  <hyperlinks>
    <hyperlink ref="B2" location="Tartalom!A1" display="Back to contents page" xr:uid="{00000000-0004-0000-1000-000000000000}"/>
    <hyperlink ref="B2:C2" location="CONTENTS!A1" display="Back to contents page" xr:uid="{00000000-0004-0000-1000-000001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workbookViewId="0"/>
  </sheetViews>
  <sheetFormatPr defaultRowHeight="14.5"/>
  <cols>
    <col min="1" max="1" width="4.453125" customWidth="1"/>
    <col min="2" max="2" width="7" customWidth="1"/>
    <col min="3" max="3" width="58.453125" customWidth="1"/>
    <col min="4" max="4" width="8.81640625" bestFit="1" customWidth="1"/>
  </cols>
  <sheetData>
    <row r="1" spans="2:12" ht="12.75" customHeight="1"/>
    <row r="2" spans="2:12">
      <c r="B2" s="169" t="s">
        <v>0</v>
      </c>
      <c r="C2" s="40"/>
      <c r="D2" s="40"/>
    </row>
    <row r="3" spans="2:12">
      <c r="B3" s="1"/>
      <c r="C3" s="1"/>
      <c r="D3" s="1"/>
    </row>
    <row r="4" spans="2:12" ht="15.5">
      <c r="B4" s="15" t="s">
        <v>477</v>
      </c>
      <c r="C4" s="2"/>
      <c r="D4" s="2"/>
    </row>
    <row r="5" spans="2:12">
      <c r="B5" s="1"/>
      <c r="C5" s="1"/>
      <c r="D5" s="1"/>
    </row>
    <row r="6" spans="2:12">
      <c r="B6" s="509"/>
      <c r="C6" s="509"/>
      <c r="D6" s="509"/>
      <c r="E6" s="509"/>
      <c r="F6" s="509"/>
      <c r="G6" s="509"/>
      <c r="H6" s="509"/>
      <c r="I6" s="509"/>
      <c r="J6" s="509"/>
      <c r="K6" s="509"/>
    </row>
    <row r="7" spans="2:12">
      <c r="B7" s="3"/>
      <c r="C7" s="4"/>
      <c r="D7" s="4"/>
    </row>
    <row r="8" spans="2:12" ht="15" thickBot="1">
      <c r="B8" s="26"/>
    </row>
    <row r="9" spans="2:12" ht="32.25" customHeight="1" thickBot="1">
      <c r="B9" s="90"/>
      <c r="C9" s="91" t="s">
        <v>152</v>
      </c>
      <c r="D9" s="511" t="s">
        <v>513</v>
      </c>
      <c r="E9" s="511"/>
      <c r="F9" s="511"/>
      <c r="G9" s="511"/>
      <c r="H9" s="512" t="s">
        <v>514</v>
      </c>
      <c r="I9" s="512"/>
      <c r="J9" s="512"/>
      <c r="K9" s="512"/>
    </row>
    <row r="10" spans="2:12" ht="24" customHeight="1">
      <c r="B10" s="143" t="s">
        <v>21</v>
      </c>
      <c r="C10" s="119" t="s">
        <v>479</v>
      </c>
      <c r="D10" s="120" t="str">
        <f>+Contents!B3</f>
        <v>31.12.2023</v>
      </c>
      <c r="E10" s="120" t="s">
        <v>1016</v>
      </c>
      <c r="F10" s="120" t="s">
        <v>1017</v>
      </c>
      <c r="G10" s="120" t="s">
        <v>1018</v>
      </c>
      <c r="H10" s="120" t="str">
        <f>+Contents!B3</f>
        <v>31.12.2023</v>
      </c>
      <c r="I10" s="120" t="s">
        <v>1016</v>
      </c>
      <c r="J10" s="120" t="s">
        <v>1017</v>
      </c>
      <c r="K10" s="120" t="s">
        <v>1018</v>
      </c>
    </row>
    <row r="11" spans="2:12">
      <c r="B11" s="144" t="s">
        <v>22</v>
      </c>
      <c r="C11" s="145" t="s">
        <v>480</v>
      </c>
      <c r="D11" s="146">
        <v>12</v>
      </c>
      <c r="E11" s="146">
        <v>12</v>
      </c>
      <c r="F11" s="146">
        <v>12</v>
      </c>
      <c r="G11" s="146">
        <v>12</v>
      </c>
      <c r="H11" s="146">
        <v>12</v>
      </c>
      <c r="I11" s="146">
        <v>12</v>
      </c>
      <c r="J11" s="146">
        <v>12</v>
      </c>
      <c r="K11" s="146">
        <v>12</v>
      </c>
    </row>
    <row r="12" spans="2:12" ht="15" customHeight="1">
      <c r="B12" s="510" t="s">
        <v>509</v>
      </c>
      <c r="C12" s="510"/>
      <c r="D12" s="510"/>
      <c r="E12" s="510"/>
      <c r="F12" s="510"/>
      <c r="G12" s="510"/>
      <c r="H12" s="510"/>
      <c r="I12" s="510"/>
      <c r="J12" s="510"/>
      <c r="K12" s="510"/>
      <c r="L12" s="33"/>
    </row>
    <row r="13" spans="2:12" ht="27.75" customHeight="1">
      <c r="B13" s="144">
        <v>1</v>
      </c>
      <c r="C13" s="147" t="s">
        <v>481</v>
      </c>
      <c r="D13" s="148"/>
      <c r="E13" s="148"/>
      <c r="F13" s="148"/>
      <c r="G13" s="148"/>
      <c r="H13" s="149">
        <v>157837.32623211131</v>
      </c>
      <c r="I13" s="149">
        <v>187481.85931425219</v>
      </c>
      <c r="J13" s="149">
        <v>219399.81050062503</v>
      </c>
      <c r="K13" s="149">
        <v>249909.9727705525</v>
      </c>
    </row>
    <row r="14" spans="2:12" ht="25.5" customHeight="1">
      <c r="B14" s="510" t="s">
        <v>510</v>
      </c>
      <c r="C14" s="510"/>
      <c r="D14" s="510"/>
      <c r="E14" s="510"/>
      <c r="F14" s="510"/>
      <c r="G14" s="510"/>
      <c r="H14" s="510"/>
      <c r="I14" s="510"/>
      <c r="J14" s="510"/>
      <c r="K14" s="510"/>
      <c r="L14" s="33"/>
    </row>
    <row r="15" spans="2:12">
      <c r="B15" s="121">
        <v>2</v>
      </c>
      <c r="C15" s="130" t="s">
        <v>482</v>
      </c>
      <c r="D15" s="86">
        <v>347773.61305241665</v>
      </c>
      <c r="E15" s="86">
        <v>359739.34557883331</v>
      </c>
      <c r="F15" s="86">
        <v>374947.87823258335</v>
      </c>
      <c r="G15" s="86">
        <v>392024.21063425002</v>
      </c>
      <c r="H15" s="86">
        <v>14329.038219304166</v>
      </c>
      <c r="I15" s="86">
        <v>15944.315037733335</v>
      </c>
      <c r="J15" s="86">
        <v>17016.415726770832</v>
      </c>
      <c r="K15" s="86">
        <v>17599.95254030417</v>
      </c>
    </row>
    <row r="16" spans="2:12">
      <c r="B16" s="45">
        <v>3</v>
      </c>
      <c r="C16" s="124" t="s">
        <v>483</v>
      </c>
      <c r="D16" s="47">
        <v>48267.603191333328</v>
      </c>
      <c r="E16" s="47">
        <v>50232.167414666656</v>
      </c>
      <c r="F16" s="47">
        <v>52439.842183749999</v>
      </c>
      <c r="G16" s="47">
        <v>54123.532947416672</v>
      </c>
      <c r="H16" s="47">
        <v>2413.3801595666664</v>
      </c>
      <c r="I16" s="47">
        <v>2511.6083707333337</v>
      </c>
      <c r="J16" s="47">
        <v>2621.9921091875008</v>
      </c>
      <c r="K16" s="47">
        <v>2706.1766473708335</v>
      </c>
    </row>
    <row r="17" spans="2:11">
      <c r="B17" s="121">
        <v>4</v>
      </c>
      <c r="C17" s="125" t="s">
        <v>484</v>
      </c>
      <c r="D17" s="86">
        <v>17883.698016583334</v>
      </c>
      <c r="E17" s="86">
        <v>18614.046752833336</v>
      </c>
      <c r="F17" s="86">
        <v>19217.763208333334</v>
      </c>
      <c r="G17" s="86">
        <v>19442.988715166666</v>
      </c>
      <c r="H17" s="86">
        <v>1788.4642969041663</v>
      </c>
      <c r="I17" s="86">
        <v>1861.4852041666666</v>
      </c>
      <c r="J17" s="86">
        <v>1921.7763208333336</v>
      </c>
      <c r="K17" s="86">
        <v>1944.2988715166664</v>
      </c>
    </row>
    <row r="18" spans="2:11">
      <c r="B18" s="121">
        <v>5</v>
      </c>
      <c r="C18" s="130" t="s">
        <v>485</v>
      </c>
      <c r="D18" s="86">
        <v>2.8530632499999999</v>
      </c>
      <c r="E18" s="86">
        <v>2.8318578333333337</v>
      </c>
      <c r="F18" s="86">
        <v>2.810791333333333</v>
      </c>
      <c r="G18" s="86">
        <v>2.7893059999999998</v>
      </c>
      <c r="H18" s="86">
        <v>1.1412253000000001</v>
      </c>
      <c r="I18" s="86">
        <v>1.1327431333333333</v>
      </c>
      <c r="J18" s="86">
        <v>1.1243165333333334</v>
      </c>
      <c r="K18" s="86">
        <v>1.1157224000000001</v>
      </c>
    </row>
    <row r="19" spans="2:11" ht="21.5">
      <c r="B19" s="121">
        <v>6</v>
      </c>
      <c r="C19" s="126" t="s">
        <v>486</v>
      </c>
      <c r="D19" s="86">
        <v>0</v>
      </c>
      <c r="E19" s="86">
        <v>0</v>
      </c>
      <c r="F19" s="86">
        <v>0</v>
      </c>
      <c r="G19" s="86">
        <v>0</v>
      </c>
      <c r="H19" s="86">
        <v>0</v>
      </c>
      <c r="I19" s="86">
        <v>0</v>
      </c>
      <c r="J19" s="86">
        <v>0</v>
      </c>
      <c r="K19" s="86">
        <v>0</v>
      </c>
    </row>
    <row r="20" spans="2:11">
      <c r="B20" s="121">
        <v>7</v>
      </c>
      <c r="C20" s="125" t="s">
        <v>487</v>
      </c>
      <c r="D20" s="86">
        <v>2.8530632499999999</v>
      </c>
      <c r="E20" s="86">
        <v>2.8318578333333337</v>
      </c>
      <c r="F20" s="86">
        <v>2.810791333333333</v>
      </c>
      <c r="G20" s="86">
        <v>2.7893059999999998</v>
      </c>
      <c r="H20" s="86">
        <v>1.1412253000000001</v>
      </c>
      <c r="I20" s="86">
        <v>1.1327431333333333</v>
      </c>
      <c r="J20" s="86">
        <v>1.1243165333333334</v>
      </c>
      <c r="K20" s="86">
        <v>1.1157224000000001</v>
      </c>
    </row>
    <row r="21" spans="2:11">
      <c r="B21" s="121">
        <v>8</v>
      </c>
      <c r="C21" s="125" t="s">
        <v>488</v>
      </c>
      <c r="D21" s="86">
        <v>0</v>
      </c>
      <c r="E21" s="86">
        <v>0</v>
      </c>
      <c r="F21" s="86">
        <v>0</v>
      </c>
      <c r="G21" s="86">
        <v>0</v>
      </c>
      <c r="H21" s="86">
        <v>0</v>
      </c>
      <c r="I21" s="86">
        <v>0</v>
      </c>
      <c r="J21" s="86">
        <v>0</v>
      </c>
      <c r="K21" s="86">
        <v>0</v>
      </c>
    </row>
    <row r="22" spans="2:11">
      <c r="B22" s="121">
        <v>9</v>
      </c>
      <c r="C22" s="125" t="s">
        <v>489</v>
      </c>
      <c r="D22" s="131"/>
      <c r="E22" s="131"/>
      <c r="F22" s="131"/>
      <c r="G22" s="131"/>
      <c r="H22" s="86">
        <v>0</v>
      </c>
      <c r="I22" s="86">
        <v>0</v>
      </c>
      <c r="J22" s="86">
        <v>0</v>
      </c>
      <c r="K22" s="86">
        <v>0</v>
      </c>
    </row>
    <row r="23" spans="2:11" ht="21.75" customHeight="1">
      <c r="B23" s="121">
        <v>10</v>
      </c>
      <c r="C23" s="130" t="s">
        <v>490</v>
      </c>
      <c r="D23" s="86">
        <v>5784.5013865833325</v>
      </c>
      <c r="E23" s="86">
        <v>3035.102607166667</v>
      </c>
      <c r="F23" s="86">
        <v>160.14419316666667</v>
      </c>
      <c r="G23" s="86">
        <v>126.99468383333333</v>
      </c>
      <c r="H23" s="86">
        <v>292.58391122916669</v>
      </c>
      <c r="I23" s="86">
        <v>155.40572000833333</v>
      </c>
      <c r="J23" s="86">
        <v>11.64292075</v>
      </c>
      <c r="K23" s="86">
        <v>9.7370520916666674</v>
      </c>
    </row>
    <row r="24" spans="2:11">
      <c r="B24" s="121">
        <v>11</v>
      </c>
      <c r="C24" s="126" t="s">
        <v>491</v>
      </c>
      <c r="D24" s="86">
        <v>0</v>
      </c>
      <c r="E24" s="86">
        <v>0</v>
      </c>
      <c r="F24" s="86">
        <v>0</v>
      </c>
      <c r="G24" s="86">
        <v>0</v>
      </c>
      <c r="H24" s="86">
        <v>0</v>
      </c>
      <c r="I24" s="86">
        <v>0</v>
      </c>
      <c r="J24" s="86">
        <v>0</v>
      </c>
      <c r="K24" s="86">
        <v>0</v>
      </c>
    </row>
    <row r="25" spans="2:11">
      <c r="B25" s="121">
        <v>12</v>
      </c>
      <c r="C25" s="126" t="s">
        <v>492</v>
      </c>
      <c r="D25" s="86">
        <v>0</v>
      </c>
      <c r="E25" s="86">
        <v>0</v>
      </c>
      <c r="F25" s="86">
        <v>0</v>
      </c>
      <c r="G25" s="86">
        <v>0</v>
      </c>
      <c r="H25" s="86">
        <v>0</v>
      </c>
      <c r="I25" s="86">
        <v>0</v>
      </c>
      <c r="J25" s="86">
        <v>0</v>
      </c>
      <c r="K25" s="86">
        <v>0</v>
      </c>
    </row>
    <row r="26" spans="2:11">
      <c r="B26" s="121">
        <v>13</v>
      </c>
      <c r="C26" s="127" t="s">
        <v>493</v>
      </c>
      <c r="D26" s="86">
        <v>5784.5013865833325</v>
      </c>
      <c r="E26" s="86">
        <v>3035.102607166667</v>
      </c>
      <c r="F26" s="86">
        <v>160.14419316666667</v>
      </c>
      <c r="G26" s="86">
        <v>126.99468383333333</v>
      </c>
      <c r="H26" s="86">
        <v>292.58391122916669</v>
      </c>
      <c r="I26" s="86">
        <v>155.40572000833333</v>
      </c>
      <c r="J26" s="86">
        <v>11.64292075</v>
      </c>
      <c r="K26" s="86">
        <v>9.7370520916666674</v>
      </c>
    </row>
    <row r="27" spans="2:11">
      <c r="B27" s="121">
        <v>14</v>
      </c>
      <c r="C27" s="130" t="s">
        <v>494</v>
      </c>
      <c r="D27" s="86">
        <v>457</v>
      </c>
      <c r="E27" s="86">
        <v>602.66666666666663</v>
      </c>
      <c r="F27" s="86">
        <v>771.83333333333337</v>
      </c>
      <c r="G27" s="86">
        <v>792.16666666666663</v>
      </c>
      <c r="H27" s="86">
        <v>0</v>
      </c>
      <c r="I27" s="86">
        <v>0</v>
      </c>
      <c r="J27" s="86">
        <v>0</v>
      </c>
      <c r="K27" s="86">
        <v>0</v>
      </c>
    </row>
    <row r="28" spans="2:11">
      <c r="B28" s="121">
        <v>15</v>
      </c>
      <c r="C28" s="130" t="s">
        <v>495</v>
      </c>
      <c r="D28" s="86">
        <v>0</v>
      </c>
      <c r="E28" s="86">
        <v>0</v>
      </c>
      <c r="F28" s="86">
        <v>0</v>
      </c>
      <c r="G28" s="86">
        <v>0</v>
      </c>
      <c r="H28" s="86">
        <v>0</v>
      </c>
      <c r="I28" s="86">
        <v>0</v>
      </c>
      <c r="J28" s="86">
        <v>0</v>
      </c>
      <c r="K28" s="86">
        <v>0</v>
      </c>
    </row>
    <row r="29" spans="2:11">
      <c r="B29" s="144">
        <v>16</v>
      </c>
      <c r="C29" s="150" t="s">
        <v>496</v>
      </c>
      <c r="D29" s="151"/>
      <c r="E29" s="151"/>
      <c r="F29" s="151"/>
      <c r="G29" s="151"/>
      <c r="H29" s="149">
        <v>14622.763355833333</v>
      </c>
      <c r="I29" s="149">
        <v>16100.853500874999</v>
      </c>
      <c r="J29" s="149">
        <v>17029.182964054165</v>
      </c>
      <c r="K29" s="149">
        <v>17610.805314795831</v>
      </c>
    </row>
    <row r="30" spans="2:11" ht="20.25" customHeight="1">
      <c r="B30" s="510" t="s">
        <v>511</v>
      </c>
      <c r="C30" s="510"/>
      <c r="D30" s="510"/>
      <c r="E30" s="510"/>
      <c r="F30" s="510"/>
      <c r="G30" s="510"/>
      <c r="H30" s="510"/>
      <c r="I30" s="510"/>
      <c r="J30" s="510"/>
      <c r="K30" s="510"/>
    </row>
    <row r="31" spans="2:11">
      <c r="B31" s="121">
        <v>17</v>
      </c>
      <c r="C31" s="130" t="s">
        <v>497</v>
      </c>
      <c r="D31" s="442">
        <v>0</v>
      </c>
      <c r="E31" s="442">
        <v>0</v>
      </c>
      <c r="F31" s="442">
        <v>0</v>
      </c>
      <c r="G31" s="442">
        <v>0</v>
      </c>
      <c r="H31" s="442">
        <v>0</v>
      </c>
      <c r="I31" s="442">
        <v>0</v>
      </c>
      <c r="J31" s="442">
        <v>0</v>
      </c>
      <c r="K31" s="442">
        <v>0</v>
      </c>
    </row>
    <row r="32" spans="2:11">
      <c r="B32" s="121">
        <v>18</v>
      </c>
      <c r="C32" s="130" t="s">
        <v>498</v>
      </c>
      <c r="D32" s="442">
        <v>9703.8514540000015</v>
      </c>
      <c r="E32" s="442">
        <v>8520.4272974833329</v>
      </c>
      <c r="F32" s="442">
        <v>8764.8103193916668</v>
      </c>
      <c r="G32" s="442">
        <v>10556.237932749998</v>
      </c>
      <c r="H32" s="442">
        <v>7787.553107374998</v>
      </c>
      <c r="I32" s="442">
        <v>6583.0265671583338</v>
      </c>
      <c r="J32" s="442">
        <v>6746.1985702374996</v>
      </c>
      <c r="K32" s="442">
        <v>8470.3211068333312</v>
      </c>
    </row>
    <row r="33" spans="2:11">
      <c r="B33" s="121">
        <v>19</v>
      </c>
      <c r="C33" s="129" t="s">
        <v>499</v>
      </c>
      <c r="D33" s="442">
        <v>0</v>
      </c>
      <c r="E33" s="442">
        <v>0</v>
      </c>
      <c r="F33" s="442">
        <v>0</v>
      </c>
      <c r="G33" s="442">
        <v>0</v>
      </c>
      <c r="H33" s="442">
        <v>0</v>
      </c>
      <c r="I33" s="442">
        <v>0</v>
      </c>
      <c r="J33" s="442">
        <v>0</v>
      </c>
      <c r="K33" s="442">
        <v>0</v>
      </c>
    </row>
    <row r="34" spans="2:11" ht="30">
      <c r="B34" s="121" t="s">
        <v>7</v>
      </c>
      <c r="C34" s="130" t="s">
        <v>500</v>
      </c>
      <c r="D34" s="443"/>
      <c r="E34" s="443"/>
      <c r="F34" s="443"/>
      <c r="G34" s="443"/>
      <c r="H34" s="442">
        <v>0</v>
      </c>
      <c r="I34" s="442">
        <v>0</v>
      </c>
      <c r="J34" s="442">
        <v>0</v>
      </c>
      <c r="K34" s="442">
        <v>0</v>
      </c>
    </row>
    <row r="35" spans="2:11">
      <c r="B35" s="121" t="s">
        <v>8</v>
      </c>
      <c r="C35" s="130" t="s">
        <v>501</v>
      </c>
      <c r="D35" s="443"/>
      <c r="E35" s="443"/>
      <c r="F35" s="443"/>
      <c r="G35" s="443"/>
      <c r="H35" s="442">
        <v>0</v>
      </c>
      <c r="I35" s="442">
        <v>0</v>
      </c>
      <c r="J35" s="442">
        <v>0</v>
      </c>
      <c r="K35" s="442">
        <v>0</v>
      </c>
    </row>
    <row r="36" spans="2:11">
      <c r="B36" s="121">
        <v>20</v>
      </c>
      <c r="C36" s="122" t="s">
        <v>502</v>
      </c>
      <c r="D36" s="442">
        <v>9703.8514540000015</v>
      </c>
      <c r="E36" s="442">
        <v>8520.4272974833329</v>
      </c>
      <c r="F36" s="442">
        <v>8764.8103193916668</v>
      </c>
      <c r="G36" s="442">
        <v>10556.237932749998</v>
      </c>
      <c r="H36" s="442">
        <v>7787.553107374998</v>
      </c>
      <c r="I36" s="442">
        <v>6583.0265671583338</v>
      </c>
      <c r="J36" s="442">
        <v>6746.1985702374996</v>
      </c>
      <c r="K36" s="442">
        <v>8470.3211068333312</v>
      </c>
    </row>
    <row r="37" spans="2:11">
      <c r="B37" s="121" t="s">
        <v>23</v>
      </c>
      <c r="C37" s="134" t="s">
        <v>503</v>
      </c>
      <c r="D37" s="442">
        <v>0</v>
      </c>
      <c r="E37" s="442">
        <v>0</v>
      </c>
      <c r="F37" s="442">
        <v>0</v>
      </c>
      <c r="G37" s="442">
        <v>0</v>
      </c>
      <c r="H37" s="442">
        <v>0</v>
      </c>
      <c r="I37" s="442">
        <v>0</v>
      </c>
      <c r="J37" s="442">
        <v>0</v>
      </c>
      <c r="K37" s="442">
        <v>0</v>
      </c>
    </row>
    <row r="38" spans="2:11">
      <c r="B38" s="121" t="s">
        <v>24</v>
      </c>
      <c r="C38" s="134" t="s">
        <v>504</v>
      </c>
      <c r="D38" s="442">
        <v>0</v>
      </c>
      <c r="E38" s="442">
        <v>0</v>
      </c>
      <c r="F38" s="442">
        <v>0</v>
      </c>
      <c r="G38" s="442">
        <v>0</v>
      </c>
      <c r="H38" s="442">
        <v>0</v>
      </c>
      <c r="I38" s="442">
        <v>0</v>
      </c>
      <c r="J38" s="442">
        <v>0</v>
      </c>
      <c r="K38" s="442">
        <v>0</v>
      </c>
    </row>
    <row r="39" spans="2:11">
      <c r="B39" s="144" t="s">
        <v>25</v>
      </c>
      <c r="C39" s="152" t="s">
        <v>505</v>
      </c>
      <c r="D39" s="444">
        <v>9703.8514540000015</v>
      </c>
      <c r="E39" s="444">
        <v>8520.4272974833329</v>
      </c>
      <c r="F39" s="444">
        <v>8764.8103193916668</v>
      </c>
      <c r="G39" s="444">
        <v>10556.237932749998</v>
      </c>
      <c r="H39" s="444">
        <v>7787.553107374998</v>
      </c>
      <c r="I39" s="444">
        <v>6583.0265671583338</v>
      </c>
      <c r="J39" s="444">
        <v>6746.1985702374996</v>
      </c>
      <c r="K39" s="444">
        <v>8470.3211068333312</v>
      </c>
    </row>
    <row r="40" spans="2:11" ht="15" customHeight="1">
      <c r="B40" s="510" t="s">
        <v>512</v>
      </c>
      <c r="C40" s="510"/>
      <c r="D40" s="510"/>
      <c r="E40" s="510"/>
      <c r="F40" s="510"/>
      <c r="G40" s="510"/>
      <c r="H40" s="510"/>
      <c r="I40" s="510"/>
      <c r="J40" s="510"/>
      <c r="K40" s="510"/>
    </row>
    <row r="41" spans="2:11">
      <c r="B41" s="121">
        <v>21</v>
      </c>
      <c r="C41" s="136" t="s">
        <v>506</v>
      </c>
      <c r="D41" s="132"/>
      <c r="E41" s="132"/>
      <c r="F41" s="132"/>
      <c r="G41" s="132"/>
      <c r="H41" s="86">
        <v>157837.32623211131</v>
      </c>
      <c r="I41" s="86">
        <v>187481.85931425219</v>
      </c>
      <c r="J41" s="86">
        <v>219399.81050062503</v>
      </c>
      <c r="K41" s="86">
        <v>249909.9727705525</v>
      </c>
    </row>
    <row r="42" spans="2:11">
      <c r="B42" s="121">
        <v>22</v>
      </c>
      <c r="C42" s="137" t="s">
        <v>507</v>
      </c>
      <c r="D42" s="132"/>
      <c r="E42" s="132"/>
      <c r="F42" s="132"/>
      <c r="G42" s="132"/>
      <c r="H42" s="86">
        <v>8018.2360268791663</v>
      </c>
      <c r="I42" s="86">
        <v>9781.626354953125</v>
      </c>
      <c r="J42" s="86">
        <v>10282.984393816669</v>
      </c>
      <c r="K42" s="86">
        <v>9304.0182529854192</v>
      </c>
    </row>
    <row r="43" spans="2:11" ht="15" thickBot="1">
      <c r="B43" s="128">
        <v>23</v>
      </c>
      <c r="C43" s="138" t="s">
        <v>508</v>
      </c>
      <c r="D43" s="135"/>
      <c r="E43" s="135"/>
      <c r="F43" s="135"/>
      <c r="G43" s="135"/>
      <c r="H43" s="93">
        <v>23.793335166666665</v>
      </c>
      <c r="I43" s="93">
        <v>20.590239916666665</v>
      </c>
      <c r="J43" s="93">
        <v>24.023923749999998</v>
      </c>
      <c r="K43" s="93">
        <v>31.515969000000002</v>
      </c>
    </row>
    <row r="44" spans="2:11">
      <c r="B44" s="64"/>
    </row>
    <row r="45" spans="2:11">
      <c r="B45" s="64"/>
    </row>
    <row r="46" spans="2:11">
      <c r="B46" s="64"/>
    </row>
    <row r="47" spans="2:11">
      <c r="B47" s="64"/>
    </row>
  </sheetData>
  <sheetProtection algorithmName="SHA-512" hashValue="sJbyyXSzIIrJ75tf2UyWEcEn59TwOjUAE1dxpwVB7HX18bqXAFNjsKcVF4Ufg0g06F/3DFK+ezvUEAC7wHBlrg==" saltValue="bd75O8nWO15P77PMrQ12JQ=="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cols>
    <col min="1" max="1" width="4.453125" customWidth="1"/>
    <col min="2" max="2" width="6.81640625" customWidth="1"/>
    <col min="3" max="3" width="57.453125" customWidth="1"/>
    <col min="4" max="8" width="21.1796875" customWidth="1"/>
  </cols>
  <sheetData>
    <row r="1" spans="2:9" ht="12.75" customHeight="1"/>
    <row r="2" spans="2:9">
      <c r="B2" s="169" t="s">
        <v>0</v>
      </c>
      <c r="C2" s="40"/>
      <c r="D2" s="40"/>
    </row>
    <row r="3" spans="2:9">
      <c r="B3" s="1"/>
      <c r="C3" s="1"/>
      <c r="D3" s="1"/>
    </row>
    <row r="4" spans="2:9" ht="15.5">
      <c r="B4" s="15" t="s">
        <v>515</v>
      </c>
      <c r="C4" s="2"/>
      <c r="D4" s="2"/>
    </row>
    <row r="5" spans="2:9" ht="2.15" customHeight="1">
      <c r="B5" s="1"/>
      <c r="C5" s="1"/>
      <c r="D5" s="1"/>
    </row>
    <row r="6" spans="2:9" ht="2.15" customHeight="1">
      <c r="B6" s="482"/>
      <c r="C6" s="482"/>
      <c r="D6" s="482"/>
    </row>
    <row r="7" spans="2:9" ht="2.15" customHeight="1">
      <c r="B7" s="3"/>
      <c r="C7" s="4"/>
      <c r="D7" s="4"/>
    </row>
    <row r="8" spans="2:9" ht="15" thickBot="1">
      <c r="B8" s="26"/>
      <c r="C8" s="516" t="str">
        <f>+Contents!B3</f>
        <v>31.12.2023</v>
      </c>
      <c r="D8" s="516"/>
      <c r="E8" s="516"/>
      <c r="F8" s="516"/>
      <c r="G8" s="516"/>
      <c r="H8" s="516"/>
    </row>
    <row r="9" spans="2:9">
      <c r="B9" s="517" t="s">
        <v>553</v>
      </c>
      <c r="C9" s="517"/>
      <c r="D9" s="515" t="s">
        <v>552</v>
      </c>
      <c r="E9" s="515"/>
      <c r="F9" s="515"/>
      <c r="G9" s="515"/>
      <c r="H9" s="517" t="s">
        <v>551</v>
      </c>
    </row>
    <row r="10" spans="2:9" ht="15" thickBot="1">
      <c r="B10" s="518"/>
      <c r="C10" s="518"/>
      <c r="D10" s="301" t="s">
        <v>382</v>
      </c>
      <c r="E10" s="301" t="s">
        <v>548</v>
      </c>
      <c r="F10" s="301" t="s">
        <v>549</v>
      </c>
      <c r="G10" s="301" t="s">
        <v>550</v>
      </c>
      <c r="H10" s="518"/>
    </row>
    <row r="11" spans="2:9" ht="15" customHeight="1">
      <c r="B11" s="513" t="s">
        <v>527</v>
      </c>
      <c r="C11" s="513"/>
      <c r="D11" s="513"/>
      <c r="E11" s="513"/>
      <c r="F11" s="513"/>
      <c r="G11" s="513"/>
      <c r="H11" s="513"/>
    </row>
    <row r="12" spans="2:9">
      <c r="B12" s="123">
        <v>1</v>
      </c>
      <c r="C12" s="61" t="s">
        <v>516</v>
      </c>
      <c r="D12" s="154">
        <v>0</v>
      </c>
      <c r="E12" s="154">
        <v>0</v>
      </c>
      <c r="F12" s="154">
        <v>0</v>
      </c>
      <c r="G12" s="154">
        <v>31125327484.836998</v>
      </c>
      <c r="H12" s="154">
        <v>31125327484.836998</v>
      </c>
      <c r="I12" s="33"/>
    </row>
    <row r="13" spans="2:9">
      <c r="B13" s="123">
        <v>2</v>
      </c>
      <c r="C13" s="155" t="s">
        <v>130</v>
      </c>
      <c r="D13" s="154">
        <v>0</v>
      </c>
      <c r="E13" s="154">
        <v>0</v>
      </c>
      <c r="F13" s="154">
        <v>0</v>
      </c>
      <c r="G13" s="154">
        <v>31125327484.836998</v>
      </c>
      <c r="H13" s="154">
        <v>31125327484.836998</v>
      </c>
    </row>
    <row r="14" spans="2:9">
      <c r="B14" s="123">
        <v>3</v>
      </c>
      <c r="C14" s="155" t="s">
        <v>517</v>
      </c>
      <c r="D14" s="191"/>
      <c r="E14" s="154">
        <v>0</v>
      </c>
      <c r="F14" s="154">
        <v>0</v>
      </c>
      <c r="G14" s="154">
        <v>0</v>
      </c>
      <c r="H14" s="154">
        <v>0</v>
      </c>
      <c r="I14" s="33"/>
    </row>
    <row r="15" spans="2:9">
      <c r="B15" s="123">
        <v>4</v>
      </c>
      <c r="C15" s="61" t="s">
        <v>518</v>
      </c>
      <c r="D15" s="192"/>
      <c r="E15" s="154">
        <v>83066260620</v>
      </c>
      <c r="F15" s="154">
        <v>24795091203</v>
      </c>
      <c r="G15" s="154">
        <v>218735363000</v>
      </c>
      <c r="H15" s="154">
        <v>319962914433.45001</v>
      </c>
    </row>
    <row r="16" spans="2:9">
      <c r="B16" s="123">
        <v>5</v>
      </c>
      <c r="C16" s="155" t="s">
        <v>483</v>
      </c>
      <c r="D16" s="192"/>
      <c r="E16" s="154">
        <v>63702057852</v>
      </c>
      <c r="F16" s="154">
        <v>19344638003</v>
      </c>
      <c r="G16" s="154">
        <v>173173848667</v>
      </c>
      <c r="H16" s="154">
        <v>252068209729.25</v>
      </c>
    </row>
    <row r="17" spans="2:8">
      <c r="B17" s="123">
        <v>6</v>
      </c>
      <c r="C17" s="155" t="s">
        <v>484</v>
      </c>
      <c r="D17" s="192"/>
      <c r="E17" s="154">
        <v>19364202768</v>
      </c>
      <c r="F17" s="154">
        <v>5450453200</v>
      </c>
      <c r="G17" s="154">
        <v>45561514333</v>
      </c>
      <c r="H17" s="154">
        <v>67894704704.199997</v>
      </c>
    </row>
    <row r="18" spans="2:8">
      <c r="B18" s="123">
        <v>7</v>
      </c>
      <c r="C18" s="61" t="s">
        <v>519</v>
      </c>
      <c r="D18" s="192"/>
      <c r="E18" s="154">
        <v>98233350388</v>
      </c>
      <c r="F18" s="154">
        <v>558336</v>
      </c>
      <c r="G18" s="154">
        <v>46818</v>
      </c>
      <c r="H18" s="154">
        <v>1469551.5</v>
      </c>
    </row>
    <row r="19" spans="2:8">
      <c r="B19" s="123">
        <v>8</v>
      </c>
      <c r="C19" s="155" t="s">
        <v>520</v>
      </c>
      <c r="D19" s="192"/>
      <c r="E19" s="154">
        <v>0</v>
      </c>
      <c r="F19" s="154">
        <v>0</v>
      </c>
      <c r="G19" s="154">
        <v>0</v>
      </c>
      <c r="H19" s="154">
        <v>0</v>
      </c>
    </row>
    <row r="20" spans="2:8">
      <c r="B20" s="123">
        <v>9</v>
      </c>
      <c r="C20" s="155" t="s">
        <v>521</v>
      </c>
      <c r="D20" s="192"/>
      <c r="E20" s="154">
        <v>98233350388</v>
      </c>
      <c r="F20" s="154">
        <v>558336</v>
      </c>
      <c r="G20" s="154">
        <v>46818</v>
      </c>
      <c r="H20" s="154">
        <v>1469551.5</v>
      </c>
    </row>
    <row r="21" spans="2:8">
      <c r="B21" s="123">
        <v>10</v>
      </c>
      <c r="C21" s="61" t="s">
        <v>522</v>
      </c>
      <c r="D21" s="193"/>
      <c r="E21" s="154">
        <v>0</v>
      </c>
      <c r="F21" s="154">
        <v>0</v>
      </c>
      <c r="G21" s="154">
        <v>0</v>
      </c>
      <c r="H21" s="154">
        <v>0</v>
      </c>
    </row>
    <row r="22" spans="2:8">
      <c r="B22" s="123">
        <v>11</v>
      </c>
      <c r="C22" s="61" t="s">
        <v>523</v>
      </c>
      <c r="D22" s="154">
        <v>0</v>
      </c>
      <c r="E22" s="154">
        <v>5921971936</v>
      </c>
      <c r="F22" s="154">
        <v>0</v>
      </c>
      <c r="G22" s="154">
        <v>7041846292.1629639</v>
      </c>
      <c r="H22" s="154">
        <v>7041846292.1629639</v>
      </c>
    </row>
    <row r="23" spans="2:8">
      <c r="B23" s="123">
        <v>12</v>
      </c>
      <c r="C23" s="155" t="s">
        <v>524</v>
      </c>
      <c r="D23" s="154">
        <v>0</v>
      </c>
      <c r="E23" s="194"/>
      <c r="F23" s="195"/>
      <c r="G23" s="195"/>
      <c r="H23" s="196"/>
    </row>
    <row r="24" spans="2:8" ht="27.75" customHeight="1">
      <c r="B24" s="123">
        <v>13</v>
      </c>
      <c r="C24" s="156" t="s">
        <v>525</v>
      </c>
      <c r="D24" s="160"/>
      <c r="E24" s="154">
        <v>5921971936</v>
      </c>
      <c r="F24" s="154">
        <v>0</v>
      </c>
      <c r="G24" s="154">
        <v>7041846292.1629639</v>
      </c>
      <c r="H24" s="154">
        <v>7041846292.1629639</v>
      </c>
    </row>
    <row r="25" spans="2:8">
      <c r="B25" s="146">
        <v>14</v>
      </c>
      <c r="C25" s="161" t="s">
        <v>526</v>
      </c>
      <c r="D25" s="163"/>
      <c r="E25" s="163"/>
      <c r="F25" s="163"/>
      <c r="G25" s="163"/>
      <c r="H25" s="162">
        <v>358131557761.94995</v>
      </c>
    </row>
    <row r="26" spans="2:8">
      <c r="B26" s="514" t="s">
        <v>528</v>
      </c>
      <c r="C26" s="514"/>
      <c r="D26" s="514"/>
      <c r="E26" s="514"/>
      <c r="F26" s="514"/>
      <c r="G26" s="514"/>
      <c r="H26" s="514"/>
    </row>
    <row r="27" spans="2:8">
      <c r="B27" s="123">
        <v>15</v>
      </c>
      <c r="C27" s="61" t="s">
        <v>481</v>
      </c>
      <c r="D27" s="191"/>
      <c r="E27" s="160"/>
      <c r="F27" s="160"/>
      <c r="G27" s="160"/>
      <c r="H27" s="154">
        <v>0</v>
      </c>
    </row>
    <row r="28" spans="2:8">
      <c r="B28" s="123" t="s">
        <v>6</v>
      </c>
      <c r="C28" s="31" t="s">
        <v>529</v>
      </c>
      <c r="D28" s="192"/>
      <c r="E28" s="154">
        <v>0</v>
      </c>
      <c r="F28" s="154">
        <v>0</v>
      </c>
      <c r="G28" s="154">
        <v>0</v>
      </c>
      <c r="H28" s="154">
        <v>0</v>
      </c>
    </row>
    <row r="29" spans="2:8">
      <c r="B29" s="123">
        <v>16</v>
      </c>
      <c r="C29" s="61" t="s">
        <v>530</v>
      </c>
      <c r="D29" s="192"/>
      <c r="E29" s="154">
        <v>0</v>
      </c>
      <c r="F29" s="154">
        <v>0</v>
      </c>
      <c r="G29" s="154">
        <v>0</v>
      </c>
      <c r="H29" s="154">
        <v>0</v>
      </c>
    </row>
    <row r="30" spans="2:8">
      <c r="B30" s="123">
        <v>17</v>
      </c>
      <c r="C30" s="61" t="s">
        <v>531</v>
      </c>
      <c r="D30" s="192"/>
      <c r="E30" s="154">
        <v>108944022911</v>
      </c>
      <c r="F30" s="154">
        <v>1893628528</v>
      </c>
      <c r="G30" s="154">
        <v>18906510283</v>
      </c>
      <c r="H30" s="154">
        <v>25842974008.450001</v>
      </c>
    </row>
    <row r="31" spans="2:8" ht="27.75" customHeight="1">
      <c r="B31" s="123">
        <v>18</v>
      </c>
      <c r="C31" s="156" t="s">
        <v>532</v>
      </c>
      <c r="D31" s="192"/>
      <c r="E31" s="154">
        <v>0</v>
      </c>
      <c r="F31" s="154">
        <v>0</v>
      </c>
      <c r="G31" s="154">
        <v>0</v>
      </c>
      <c r="H31" s="154">
        <v>0</v>
      </c>
    </row>
    <row r="32" spans="2:8" ht="39.75" customHeight="1">
      <c r="B32" s="123">
        <v>19</v>
      </c>
      <c r="C32" s="156" t="s">
        <v>533</v>
      </c>
      <c r="D32" s="192"/>
      <c r="E32" s="154">
        <v>0</v>
      </c>
      <c r="F32" s="154">
        <v>0</v>
      </c>
      <c r="G32" s="154">
        <v>0</v>
      </c>
      <c r="H32" s="154">
        <v>0</v>
      </c>
    </row>
    <row r="33" spans="2:8" ht="31.5" customHeight="1">
      <c r="B33" s="123">
        <v>20</v>
      </c>
      <c r="C33" s="156" t="s">
        <v>534</v>
      </c>
      <c r="D33" s="192"/>
      <c r="E33" s="154">
        <v>521519834</v>
      </c>
      <c r="F33" s="154">
        <v>196131162</v>
      </c>
      <c r="G33" s="154">
        <v>1438601596</v>
      </c>
      <c r="H33" s="154">
        <v>15041790390.25</v>
      </c>
    </row>
    <row r="34" spans="2:8" ht="26.25" customHeight="1">
      <c r="B34" s="123">
        <v>21</v>
      </c>
      <c r="C34" s="157" t="s">
        <v>535</v>
      </c>
      <c r="D34" s="192"/>
      <c r="E34" s="154">
        <v>1436119922</v>
      </c>
      <c r="F34" s="154">
        <v>1333298881</v>
      </c>
      <c r="G34" s="154">
        <v>14567747554</v>
      </c>
      <c r="H34" s="154">
        <v>10853745317.9</v>
      </c>
    </row>
    <row r="35" spans="2:8">
      <c r="B35" s="123">
        <v>22</v>
      </c>
      <c r="C35" s="158" t="s">
        <v>536</v>
      </c>
      <c r="D35" s="192"/>
      <c r="E35" s="154">
        <v>1590413225</v>
      </c>
      <c r="F35" s="154">
        <v>1461548100</v>
      </c>
      <c r="G35" s="154">
        <v>17467908687</v>
      </c>
      <c r="H35" s="154">
        <v>0</v>
      </c>
    </row>
    <row r="36" spans="2:8" ht="21.5">
      <c r="B36" s="123">
        <v>23</v>
      </c>
      <c r="C36" s="159" t="s">
        <v>535</v>
      </c>
      <c r="D36" s="192"/>
      <c r="E36" s="154">
        <v>1436089922</v>
      </c>
      <c r="F36" s="154">
        <v>1333298881</v>
      </c>
      <c r="G36" s="154">
        <v>14567747554</v>
      </c>
      <c r="H36" s="154">
        <v>0</v>
      </c>
    </row>
    <row r="37" spans="2:8" ht="20">
      <c r="B37" s="123">
        <v>24</v>
      </c>
      <c r="C37" s="133" t="s">
        <v>537</v>
      </c>
      <c r="D37" s="192"/>
      <c r="E37" s="154">
        <v>106832089852</v>
      </c>
      <c r="F37" s="154">
        <v>235949266</v>
      </c>
      <c r="G37" s="154">
        <v>0</v>
      </c>
      <c r="H37" s="154">
        <v>10801183618.200001</v>
      </c>
    </row>
    <row r="38" spans="2:8">
      <c r="B38" s="123">
        <v>25</v>
      </c>
      <c r="C38" s="61" t="s">
        <v>538</v>
      </c>
      <c r="D38" s="193"/>
      <c r="E38" s="154">
        <v>0</v>
      </c>
      <c r="F38" s="154">
        <v>0</v>
      </c>
      <c r="G38" s="154">
        <v>0</v>
      </c>
      <c r="H38" s="154">
        <v>0</v>
      </c>
    </row>
    <row r="39" spans="2:8">
      <c r="B39" s="123">
        <v>26</v>
      </c>
      <c r="C39" s="61" t="s">
        <v>539</v>
      </c>
      <c r="D39" s="154">
        <v>0</v>
      </c>
      <c r="E39" s="154">
        <v>1617049924</v>
      </c>
      <c r="F39" s="154">
        <v>4182917577</v>
      </c>
      <c r="G39" s="154">
        <v>63244382200.599998</v>
      </c>
      <c r="H39" s="154">
        <v>56735902791.759995</v>
      </c>
    </row>
    <row r="40" spans="2:8">
      <c r="B40" s="123">
        <v>27</v>
      </c>
      <c r="C40" s="164" t="s">
        <v>540</v>
      </c>
      <c r="D40" s="160"/>
      <c r="E40" s="160"/>
      <c r="F40" s="160"/>
      <c r="G40" s="154">
        <v>0</v>
      </c>
      <c r="H40" s="154">
        <v>0</v>
      </c>
    </row>
    <row r="41" spans="2:8" ht="21.5">
      <c r="B41" s="123">
        <v>28</v>
      </c>
      <c r="C41" s="156" t="s">
        <v>541</v>
      </c>
      <c r="D41" s="160"/>
      <c r="E41" s="438">
        <v>0</v>
      </c>
      <c r="F41" s="438">
        <v>0</v>
      </c>
      <c r="G41" s="438">
        <v>0</v>
      </c>
      <c r="H41" s="154">
        <v>0</v>
      </c>
    </row>
    <row r="42" spans="2:8">
      <c r="B42" s="123">
        <v>29</v>
      </c>
      <c r="C42" s="155" t="s">
        <v>542</v>
      </c>
      <c r="D42" s="160"/>
      <c r="E42" s="438">
        <v>0</v>
      </c>
      <c r="F42" s="438">
        <v>0</v>
      </c>
      <c r="G42" s="438">
        <v>0</v>
      </c>
      <c r="H42" s="154">
        <v>0</v>
      </c>
    </row>
    <row r="43" spans="2:8">
      <c r="B43" s="123">
        <v>30</v>
      </c>
      <c r="C43" s="155" t="s">
        <v>543</v>
      </c>
      <c r="D43" s="160"/>
      <c r="E43" s="438">
        <v>0</v>
      </c>
      <c r="F43" s="438">
        <v>0</v>
      </c>
      <c r="G43" s="438">
        <v>0</v>
      </c>
      <c r="H43" s="154">
        <v>0</v>
      </c>
    </row>
    <row r="44" spans="2:8">
      <c r="B44" s="123">
        <v>31</v>
      </c>
      <c r="C44" s="155" t="s">
        <v>544</v>
      </c>
      <c r="D44" s="160"/>
      <c r="E44" s="154">
        <v>1617049924</v>
      </c>
      <c r="F44" s="154">
        <v>4182917577</v>
      </c>
      <c r="G44" s="154">
        <v>63244382200.599998</v>
      </c>
      <c r="H44" s="154">
        <v>56735902791.759995</v>
      </c>
    </row>
    <row r="45" spans="2:8">
      <c r="B45" s="123">
        <v>32</v>
      </c>
      <c r="C45" s="61" t="s">
        <v>545</v>
      </c>
      <c r="D45" s="160"/>
      <c r="E45" s="154">
        <v>11013228296</v>
      </c>
      <c r="F45" s="154">
        <v>0</v>
      </c>
      <c r="G45" s="154">
        <v>0</v>
      </c>
      <c r="H45" s="154">
        <v>718837901.75</v>
      </c>
    </row>
    <row r="46" spans="2:8">
      <c r="B46" s="123">
        <v>33</v>
      </c>
      <c r="C46" s="139" t="s">
        <v>546</v>
      </c>
      <c r="D46" s="160"/>
      <c r="E46" s="166"/>
      <c r="F46" s="166"/>
      <c r="G46" s="166"/>
      <c r="H46" s="140">
        <v>83297714701.959991</v>
      </c>
    </row>
    <row r="47" spans="2:8" ht="15" thickBot="1">
      <c r="B47" s="153">
        <v>34</v>
      </c>
      <c r="C47" s="141" t="s">
        <v>547</v>
      </c>
      <c r="D47" s="165"/>
      <c r="E47" s="167"/>
      <c r="F47" s="167"/>
      <c r="G47" s="167"/>
      <c r="H47" s="142">
        <v>4.2994163650629318</v>
      </c>
    </row>
  </sheetData>
  <sheetProtection algorithmName="SHA-512" hashValue="n8ytjNWrwgL86w5xvRZ+6pZA04lWKz/VUFVLYEDdCsISM9rQb6lvMdm+FN63ONFEPlvvs8Sz6zJT1jfAsrz7KQ==" saltValue="BA0VQpsqBNuUVU2I51kVgQ=="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3"/>
  <sheetViews>
    <sheetView showGridLines="0" zoomScale="70" zoomScaleNormal="70" workbookViewId="0"/>
  </sheetViews>
  <sheetFormatPr defaultRowHeight="14.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81640625" customWidth="1"/>
    <col min="18" max="18" width="11.453125" customWidth="1"/>
  </cols>
  <sheetData>
    <row r="1" spans="2:18" ht="12.75" customHeight="1"/>
    <row r="2" spans="2:18">
      <c r="B2" s="169" t="s">
        <v>0</v>
      </c>
      <c r="C2" s="40"/>
      <c r="D2" s="40"/>
    </row>
    <row r="3" spans="2:18">
      <c r="B3" s="1"/>
      <c r="C3" s="1"/>
      <c r="D3" s="1"/>
    </row>
    <row r="4" spans="2:18" ht="15.5">
      <c r="B4" s="15" t="s">
        <v>564</v>
      </c>
      <c r="C4" s="2"/>
      <c r="D4" s="2"/>
    </row>
    <row r="5" spans="2:18" ht="2.15" customHeight="1">
      <c r="B5" s="1"/>
      <c r="C5" s="1"/>
      <c r="D5" s="1"/>
    </row>
    <row r="6" spans="2:18" ht="2.15" customHeight="1">
      <c r="B6" s="482"/>
      <c r="C6" s="482"/>
      <c r="D6" s="482"/>
    </row>
    <row r="7" spans="2:18" ht="2.15" customHeight="1">
      <c r="B7" s="3"/>
      <c r="C7" s="4"/>
      <c r="D7" s="4"/>
    </row>
    <row r="8" spans="2:18" ht="15" thickBot="1">
      <c r="B8" s="26"/>
      <c r="C8" s="491" t="str">
        <f>+Contents!B3</f>
        <v>31.12.2023</v>
      </c>
      <c r="D8" s="491"/>
      <c r="E8" s="491"/>
      <c r="F8" s="491"/>
      <c r="G8" s="491"/>
      <c r="H8" s="491"/>
      <c r="I8" s="491"/>
      <c r="J8" s="491"/>
      <c r="K8" s="491"/>
      <c r="L8" s="491"/>
      <c r="M8" s="491"/>
      <c r="N8" s="491"/>
      <c r="O8" s="491"/>
      <c r="P8" s="491"/>
      <c r="Q8" s="491"/>
      <c r="R8" s="491"/>
    </row>
    <row r="9" spans="2:18" ht="32.25" customHeight="1" thickBot="1">
      <c r="C9" s="526" t="s">
        <v>152</v>
      </c>
      <c r="D9" s="522" t="s">
        <v>576</v>
      </c>
      <c r="E9" s="522"/>
      <c r="F9" s="522"/>
      <c r="G9" s="522"/>
      <c r="H9" s="522"/>
      <c r="I9" s="522"/>
      <c r="J9" s="522" t="s">
        <v>559</v>
      </c>
      <c r="K9" s="522"/>
      <c r="L9" s="522"/>
      <c r="M9" s="522"/>
      <c r="N9" s="522"/>
      <c r="O9" s="522"/>
      <c r="P9" s="519" t="s">
        <v>561</v>
      </c>
      <c r="Q9" s="522" t="s">
        <v>562</v>
      </c>
      <c r="R9" s="522"/>
    </row>
    <row r="10" spans="2:18" ht="34.5" customHeight="1" thickBot="1">
      <c r="C10" s="527"/>
      <c r="D10" s="523" t="s">
        <v>554</v>
      </c>
      <c r="E10" s="523"/>
      <c r="F10" s="524"/>
      <c r="G10" s="525" t="s">
        <v>555</v>
      </c>
      <c r="H10" s="523"/>
      <c r="I10" s="524"/>
      <c r="J10" s="525" t="s">
        <v>558</v>
      </c>
      <c r="K10" s="523"/>
      <c r="L10" s="524"/>
      <c r="M10" s="523" t="s">
        <v>560</v>
      </c>
      <c r="N10" s="523"/>
      <c r="O10" s="523"/>
      <c r="P10" s="520"/>
      <c r="Q10" s="519" t="s">
        <v>563</v>
      </c>
      <c r="R10" s="519" t="s">
        <v>577</v>
      </c>
    </row>
    <row r="11" spans="2:18" ht="15" customHeight="1" thickBot="1">
      <c r="C11" s="528"/>
      <c r="D11" s="177"/>
      <c r="E11" s="181" t="s">
        <v>556</v>
      </c>
      <c r="F11" s="182" t="s">
        <v>557</v>
      </c>
      <c r="G11" s="186"/>
      <c r="H11" s="181" t="s">
        <v>556</v>
      </c>
      <c r="I11" s="182" t="s">
        <v>557</v>
      </c>
      <c r="J11" s="190"/>
      <c r="K11" s="181" t="s">
        <v>556</v>
      </c>
      <c r="L11" s="182" t="s">
        <v>557</v>
      </c>
      <c r="M11" s="181"/>
      <c r="N11" s="181" t="s">
        <v>556</v>
      </c>
      <c r="O11" s="181" t="s">
        <v>557</v>
      </c>
      <c r="P11" s="521"/>
      <c r="Q11" s="521"/>
      <c r="R11" s="521"/>
    </row>
    <row r="12" spans="2:18">
      <c r="C12" s="175" t="s">
        <v>566</v>
      </c>
      <c r="D12" s="178">
        <v>129981.91420699999</v>
      </c>
      <c r="E12" s="178">
        <v>124248.507329</v>
      </c>
      <c r="F12" s="183">
        <v>5733.4068779999998</v>
      </c>
      <c r="G12" s="187">
        <v>441.868899</v>
      </c>
      <c r="H12" s="178">
        <v>41.540416999999998</v>
      </c>
      <c r="I12" s="183">
        <v>400.32848200000001</v>
      </c>
      <c r="J12" s="187">
        <v>-498.27226000000002</v>
      </c>
      <c r="K12" s="178">
        <v>-240.16939400000001</v>
      </c>
      <c r="L12" s="183">
        <v>-258.10286600000001</v>
      </c>
      <c r="M12" s="178">
        <v>-168.08219</v>
      </c>
      <c r="N12" s="178">
        <v>-40.405501999999998</v>
      </c>
      <c r="O12" s="178">
        <v>-127.676688</v>
      </c>
      <c r="P12" s="178">
        <v>0</v>
      </c>
      <c r="Q12" s="178">
        <v>20836.127643</v>
      </c>
      <c r="R12" s="178">
        <v>241.66192899999999</v>
      </c>
    </row>
    <row r="13" spans="2:18">
      <c r="C13" s="170" t="s">
        <v>567</v>
      </c>
      <c r="D13" s="179">
        <v>0</v>
      </c>
      <c r="E13" s="179">
        <v>0</v>
      </c>
      <c r="F13" s="184">
        <v>0</v>
      </c>
      <c r="G13" s="188">
        <v>0</v>
      </c>
      <c r="H13" s="179">
        <v>0</v>
      </c>
      <c r="I13" s="184">
        <v>0</v>
      </c>
      <c r="J13" s="188">
        <v>0</v>
      </c>
      <c r="K13" s="179">
        <v>0</v>
      </c>
      <c r="L13" s="184">
        <v>0</v>
      </c>
      <c r="M13" s="179">
        <v>0</v>
      </c>
      <c r="N13" s="179">
        <v>0</v>
      </c>
      <c r="O13" s="179">
        <v>0</v>
      </c>
      <c r="P13" s="179">
        <v>0</v>
      </c>
      <c r="Q13" s="179">
        <v>0</v>
      </c>
      <c r="R13" s="179">
        <v>0</v>
      </c>
    </row>
    <row r="14" spans="2:18">
      <c r="C14" s="170" t="s">
        <v>568</v>
      </c>
      <c r="D14" s="179">
        <v>0.03</v>
      </c>
      <c r="E14" s="179">
        <v>0.03</v>
      </c>
      <c r="F14" s="184">
        <v>0</v>
      </c>
      <c r="G14" s="188">
        <v>0</v>
      </c>
      <c r="H14" s="179">
        <v>0</v>
      </c>
      <c r="I14" s="184">
        <v>0</v>
      </c>
      <c r="J14" s="188">
        <v>0</v>
      </c>
      <c r="K14" s="179">
        <v>0</v>
      </c>
      <c r="L14" s="184">
        <v>0</v>
      </c>
      <c r="M14" s="179">
        <v>0</v>
      </c>
      <c r="N14" s="179">
        <v>0</v>
      </c>
      <c r="O14" s="179">
        <v>0</v>
      </c>
      <c r="P14" s="179">
        <v>0</v>
      </c>
      <c r="Q14" s="179">
        <v>0</v>
      </c>
      <c r="R14" s="179">
        <v>0</v>
      </c>
    </row>
    <row r="15" spans="2:18">
      <c r="C15" s="170" t="s">
        <v>569</v>
      </c>
      <c r="D15" s="179">
        <v>106979.011715</v>
      </c>
      <c r="E15" s="179">
        <v>106979.011715</v>
      </c>
      <c r="F15" s="184">
        <v>0</v>
      </c>
      <c r="G15" s="188">
        <v>0</v>
      </c>
      <c r="H15" s="179">
        <v>0</v>
      </c>
      <c r="I15" s="184">
        <v>0</v>
      </c>
      <c r="J15" s="188">
        <v>-163.919466</v>
      </c>
      <c r="K15" s="179">
        <v>-163.919466</v>
      </c>
      <c r="L15" s="184">
        <v>0</v>
      </c>
      <c r="M15" s="179">
        <v>0</v>
      </c>
      <c r="N15" s="179">
        <v>0</v>
      </c>
      <c r="O15" s="179">
        <v>0</v>
      </c>
      <c r="P15" s="179">
        <v>0</v>
      </c>
      <c r="Q15" s="179">
        <v>0</v>
      </c>
      <c r="R15" s="179">
        <v>0</v>
      </c>
    </row>
    <row r="16" spans="2:18">
      <c r="C16" s="170" t="s">
        <v>570</v>
      </c>
      <c r="D16" s="179">
        <v>0</v>
      </c>
      <c r="E16" s="179">
        <v>0</v>
      </c>
      <c r="F16" s="184">
        <v>0</v>
      </c>
      <c r="G16" s="188">
        <v>0</v>
      </c>
      <c r="H16" s="179">
        <v>0</v>
      </c>
      <c r="I16" s="184">
        <v>0</v>
      </c>
      <c r="J16" s="188">
        <v>0</v>
      </c>
      <c r="K16" s="179">
        <v>0</v>
      </c>
      <c r="L16" s="184">
        <v>0</v>
      </c>
      <c r="M16" s="179">
        <v>0</v>
      </c>
      <c r="N16" s="179">
        <v>0</v>
      </c>
      <c r="O16" s="179">
        <v>0</v>
      </c>
      <c r="P16" s="179">
        <v>0</v>
      </c>
      <c r="Q16" s="179">
        <v>0</v>
      </c>
      <c r="R16" s="179">
        <v>0</v>
      </c>
    </row>
    <row r="17" spans="3:18">
      <c r="C17" s="170" t="s">
        <v>571</v>
      </c>
      <c r="D17" s="179">
        <v>1452.7677369999999</v>
      </c>
      <c r="E17" s="179">
        <v>1188.5084340000001</v>
      </c>
      <c r="F17" s="184">
        <v>264.25930299999999</v>
      </c>
      <c r="G17" s="188">
        <v>88.323944999999995</v>
      </c>
      <c r="H17" s="179">
        <v>0</v>
      </c>
      <c r="I17" s="184">
        <v>88.323944999999995</v>
      </c>
      <c r="J17" s="188">
        <v>-83.277573000000004</v>
      </c>
      <c r="K17" s="179">
        <v>-32.506599000000001</v>
      </c>
      <c r="L17" s="184">
        <v>-49.770974000000002</v>
      </c>
      <c r="M17" s="179">
        <v>-57.679183000000002</v>
      </c>
      <c r="N17" s="179">
        <v>0</v>
      </c>
      <c r="O17" s="179">
        <v>-57.679183000000002</v>
      </c>
      <c r="P17" s="179">
        <v>0</v>
      </c>
      <c r="Q17" s="179">
        <v>0.90298599999999996</v>
      </c>
      <c r="R17" s="179">
        <v>0</v>
      </c>
    </row>
    <row r="18" spans="3:18">
      <c r="C18" s="173" t="s">
        <v>572</v>
      </c>
      <c r="D18" s="179">
        <v>70.098269000000002</v>
      </c>
      <c r="E18" s="179">
        <v>32.131889999999999</v>
      </c>
      <c r="F18" s="184">
        <v>37.966379000000003</v>
      </c>
      <c r="G18" s="188">
        <v>59.723264</v>
      </c>
      <c r="H18" s="179">
        <v>0</v>
      </c>
      <c r="I18" s="184">
        <v>59.723264</v>
      </c>
      <c r="J18" s="188">
        <v>-7.1856330000000002</v>
      </c>
      <c r="K18" s="179">
        <v>0.10665500000000006</v>
      </c>
      <c r="L18" s="184">
        <v>-6.2922880000000001</v>
      </c>
      <c r="M18" s="179">
        <v>-34.007150000000003</v>
      </c>
      <c r="N18" s="179">
        <v>0</v>
      </c>
      <c r="O18" s="179">
        <v>-34.007150000000003</v>
      </c>
      <c r="P18" s="179">
        <v>0</v>
      </c>
      <c r="Q18" s="179">
        <v>0</v>
      </c>
      <c r="R18" s="179">
        <v>0</v>
      </c>
    </row>
    <row r="19" spans="3:18">
      <c r="C19" s="170" t="s">
        <v>573</v>
      </c>
      <c r="D19" s="179">
        <v>21550.104755</v>
      </c>
      <c r="E19" s="179">
        <v>16080.957179999999</v>
      </c>
      <c r="F19" s="184">
        <v>5469.147575</v>
      </c>
      <c r="G19" s="188">
        <v>353.54495400000002</v>
      </c>
      <c r="H19" s="179">
        <v>41.540416999999998</v>
      </c>
      <c r="I19" s="184">
        <v>312.00453700000003</v>
      </c>
      <c r="J19" s="188">
        <v>-251.075221</v>
      </c>
      <c r="K19" s="179">
        <v>-42.743329000000003</v>
      </c>
      <c r="L19" s="184">
        <v>-208.33189200000001</v>
      </c>
      <c r="M19" s="179">
        <v>-110.403007</v>
      </c>
      <c r="N19" s="179">
        <v>-40.405501999999998</v>
      </c>
      <c r="O19" s="179">
        <v>-69.997505000000004</v>
      </c>
      <c r="P19" s="179">
        <v>0</v>
      </c>
      <c r="Q19" s="179">
        <v>20835.224656999999</v>
      </c>
      <c r="R19" s="179">
        <v>241.66192899999999</v>
      </c>
    </row>
    <row r="20" spans="3:18">
      <c r="C20" s="176" t="s">
        <v>574</v>
      </c>
      <c r="D20" s="179">
        <v>338974.69520299998</v>
      </c>
      <c r="E20" s="179">
        <v>338974.69520299998</v>
      </c>
      <c r="F20" s="184">
        <v>0</v>
      </c>
      <c r="G20" s="188">
        <v>0</v>
      </c>
      <c r="H20" s="179">
        <v>0</v>
      </c>
      <c r="I20" s="184">
        <v>0</v>
      </c>
      <c r="J20" s="188">
        <v>-1757.931341</v>
      </c>
      <c r="K20" s="179">
        <v>-1757.931341</v>
      </c>
      <c r="L20" s="184">
        <v>0</v>
      </c>
      <c r="M20" s="179">
        <v>0</v>
      </c>
      <c r="N20" s="179">
        <v>0</v>
      </c>
      <c r="O20" s="179">
        <v>0</v>
      </c>
      <c r="P20" s="179">
        <v>0</v>
      </c>
      <c r="Q20" s="179">
        <v>0</v>
      </c>
      <c r="R20" s="179">
        <v>0</v>
      </c>
    </row>
    <row r="21" spans="3:18">
      <c r="C21" s="170" t="s">
        <v>567</v>
      </c>
      <c r="D21" s="179">
        <v>0</v>
      </c>
      <c r="E21" s="179">
        <v>0</v>
      </c>
      <c r="F21" s="184">
        <v>0</v>
      </c>
      <c r="G21" s="188">
        <v>0</v>
      </c>
      <c r="H21" s="179">
        <v>0</v>
      </c>
      <c r="I21" s="184">
        <v>0</v>
      </c>
      <c r="J21" s="188">
        <v>0</v>
      </c>
      <c r="K21" s="179">
        <v>0</v>
      </c>
      <c r="L21" s="184">
        <v>0</v>
      </c>
      <c r="M21" s="179">
        <v>0</v>
      </c>
      <c r="N21" s="179">
        <v>0</v>
      </c>
      <c r="O21" s="179">
        <v>0</v>
      </c>
      <c r="P21" s="179">
        <v>0</v>
      </c>
      <c r="Q21" s="179">
        <v>0</v>
      </c>
      <c r="R21" s="179">
        <v>0</v>
      </c>
    </row>
    <row r="22" spans="3:18">
      <c r="C22" s="170" t="s">
        <v>568</v>
      </c>
      <c r="D22" s="179">
        <v>269798.98185500002</v>
      </c>
      <c r="E22" s="179">
        <v>269798.98185500002</v>
      </c>
      <c r="F22" s="184">
        <v>0</v>
      </c>
      <c r="G22" s="188">
        <v>0</v>
      </c>
      <c r="H22" s="179">
        <v>0</v>
      </c>
      <c r="I22" s="184">
        <v>0</v>
      </c>
      <c r="J22" s="188">
        <v>-1683.19282</v>
      </c>
      <c r="K22" s="179">
        <v>-1683.19282</v>
      </c>
      <c r="L22" s="184">
        <v>0</v>
      </c>
      <c r="M22" s="179">
        <v>0</v>
      </c>
      <c r="N22" s="179">
        <v>0</v>
      </c>
      <c r="O22" s="179">
        <v>0</v>
      </c>
      <c r="P22" s="179">
        <v>0</v>
      </c>
      <c r="Q22" s="179">
        <v>0</v>
      </c>
      <c r="R22" s="179">
        <v>0</v>
      </c>
    </row>
    <row r="23" spans="3:18">
      <c r="C23" s="170" t="s">
        <v>569</v>
      </c>
      <c r="D23" s="179">
        <v>69175.713348000005</v>
      </c>
      <c r="E23" s="179">
        <v>69175.713348000005</v>
      </c>
      <c r="F23" s="184">
        <v>0</v>
      </c>
      <c r="G23" s="188">
        <v>0</v>
      </c>
      <c r="H23" s="179">
        <v>0</v>
      </c>
      <c r="I23" s="184">
        <v>0</v>
      </c>
      <c r="J23" s="188">
        <v>-74.738521000000006</v>
      </c>
      <c r="K23" s="179">
        <v>-74.738521000000006</v>
      </c>
      <c r="L23" s="184">
        <v>0</v>
      </c>
      <c r="M23" s="179">
        <v>0</v>
      </c>
      <c r="N23" s="179">
        <v>0</v>
      </c>
      <c r="O23" s="179">
        <v>0</v>
      </c>
      <c r="P23" s="179">
        <v>0</v>
      </c>
      <c r="Q23" s="179">
        <v>0</v>
      </c>
      <c r="R23" s="179">
        <v>0</v>
      </c>
    </row>
    <row r="24" spans="3:18">
      <c r="C24" s="170" t="s">
        <v>570</v>
      </c>
      <c r="D24" s="179">
        <v>0</v>
      </c>
      <c r="E24" s="179">
        <v>0</v>
      </c>
      <c r="F24" s="184">
        <v>0</v>
      </c>
      <c r="G24" s="188">
        <v>0</v>
      </c>
      <c r="H24" s="179">
        <v>0</v>
      </c>
      <c r="I24" s="184">
        <v>0</v>
      </c>
      <c r="J24" s="188">
        <v>0</v>
      </c>
      <c r="K24" s="179">
        <v>0</v>
      </c>
      <c r="L24" s="184">
        <v>0</v>
      </c>
      <c r="M24" s="179">
        <v>0</v>
      </c>
      <c r="N24" s="179">
        <v>0</v>
      </c>
      <c r="O24" s="179">
        <v>0</v>
      </c>
      <c r="P24" s="179">
        <v>0</v>
      </c>
      <c r="Q24" s="179">
        <v>0</v>
      </c>
      <c r="R24" s="179">
        <v>0</v>
      </c>
    </row>
    <row r="25" spans="3:18">
      <c r="C25" s="170" t="s">
        <v>571</v>
      </c>
      <c r="D25" s="179">
        <v>0</v>
      </c>
      <c r="E25" s="179">
        <v>0</v>
      </c>
      <c r="F25" s="184">
        <v>0</v>
      </c>
      <c r="G25" s="188">
        <v>0</v>
      </c>
      <c r="H25" s="179">
        <v>0</v>
      </c>
      <c r="I25" s="184">
        <v>0</v>
      </c>
      <c r="J25" s="188">
        <v>0</v>
      </c>
      <c r="K25" s="179">
        <v>0</v>
      </c>
      <c r="L25" s="184">
        <v>0</v>
      </c>
      <c r="M25" s="179">
        <v>0</v>
      </c>
      <c r="N25" s="179">
        <v>0</v>
      </c>
      <c r="O25" s="179">
        <v>0</v>
      </c>
      <c r="P25" s="179">
        <v>0</v>
      </c>
      <c r="Q25" s="179">
        <v>0</v>
      </c>
      <c r="R25" s="179">
        <v>0</v>
      </c>
    </row>
    <row r="26" spans="3:18">
      <c r="C26" s="176" t="s">
        <v>575</v>
      </c>
      <c r="D26" s="179">
        <v>136.24573000000001</v>
      </c>
      <c r="E26" s="179">
        <v>131.15858700000001</v>
      </c>
      <c r="F26" s="184">
        <v>4.0871430000000002</v>
      </c>
      <c r="G26" s="188">
        <v>0</v>
      </c>
      <c r="H26" s="179">
        <v>0</v>
      </c>
      <c r="I26" s="184">
        <v>0</v>
      </c>
      <c r="J26" s="188">
        <v>-1.3116650000000001</v>
      </c>
      <c r="K26" s="179">
        <v>-1.127918</v>
      </c>
      <c r="L26" s="184">
        <v>-0.18374699999999999</v>
      </c>
      <c r="M26" s="179">
        <v>0</v>
      </c>
      <c r="N26" s="179">
        <v>0</v>
      </c>
      <c r="O26" s="179">
        <v>0</v>
      </c>
      <c r="P26" s="203"/>
      <c r="Q26" s="179">
        <v>12.763655</v>
      </c>
      <c r="R26" s="179">
        <v>0</v>
      </c>
    </row>
    <row r="27" spans="3:18">
      <c r="C27" s="170" t="s">
        <v>567</v>
      </c>
      <c r="D27" s="179">
        <v>0</v>
      </c>
      <c r="E27" s="179">
        <v>0</v>
      </c>
      <c r="F27" s="184">
        <v>0</v>
      </c>
      <c r="G27" s="188">
        <v>0</v>
      </c>
      <c r="H27" s="179">
        <v>0</v>
      </c>
      <c r="I27" s="184">
        <v>0</v>
      </c>
      <c r="J27" s="188">
        <v>0</v>
      </c>
      <c r="K27" s="179">
        <v>0</v>
      </c>
      <c r="L27" s="184">
        <v>0</v>
      </c>
      <c r="M27" s="179">
        <v>0</v>
      </c>
      <c r="N27" s="179">
        <v>0</v>
      </c>
      <c r="O27" s="179">
        <v>0</v>
      </c>
      <c r="P27" s="203"/>
      <c r="Q27" s="179">
        <v>0</v>
      </c>
      <c r="R27" s="179">
        <v>0</v>
      </c>
    </row>
    <row r="28" spans="3:18">
      <c r="C28" s="170" t="s">
        <v>568</v>
      </c>
      <c r="D28" s="179">
        <v>12.136301</v>
      </c>
      <c r="E28" s="179">
        <v>12.136301</v>
      </c>
      <c r="F28" s="184">
        <v>0</v>
      </c>
      <c r="G28" s="188">
        <v>0</v>
      </c>
      <c r="H28" s="179">
        <v>0</v>
      </c>
      <c r="I28" s="184">
        <v>0</v>
      </c>
      <c r="J28" s="188">
        <v>0</v>
      </c>
      <c r="K28" s="179">
        <v>0</v>
      </c>
      <c r="L28" s="184">
        <v>0</v>
      </c>
      <c r="M28" s="179">
        <v>0</v>
      </c>
      <c r="N28" s="179">
        <v>0</v>
      </c>
      <c r="O28" s="179">
        <v>0</v>
      </c>
      <c r="P28" s="203"/>
      <c r="Q28" s="179">
        <v>0</v>
      </c>
      <c r="R28" s="179">
        <v>0</v>
      </c>
    </row>
    <row r="29" spans="3:18">
      <c r="C29" s="170" t="s">
        <v>569</v>
      </c>
      <c r="D29" s="179">
        <v>0</v>
      </c>
      <c r="E29" s="179">
        <v>0</v>
      </c>
      <c r="F29" s="184">
        <v>0</v>
      </c>
      <c r="G29" s="188">
        <v>0</v>
      </c>
      <c r="H29" s="179">
        <v>0</v>
      </c>
      <c r="I29" s="184">
        <v>0</v>
      </c>
      <c r="J29" s="188">
        <v>0</v>
      </c>
      <c r="K29" s="179">
        <v>0</v>
      </c>
      <c r="L29" s="184">
        <v>0</v>
      </c>
      <c r="M29" s="179">
        <v>0</v>
      </c>
      <c r="N29" s="179">
        <v>0</v>
      </c>
      <c r="O29" s="179">
        <v>0</v>
      </c>
      <c r="P29" s="203"/>
      <c r="Q29" s="179">
        <v>0</v>
      </c>
      <c r="R29" s="179">
        <v>0</v>
      </c>
    </row>
    <row r="30" spans="3:18">
      <c r="C30" s="170" t="s">
        <v>570</v>
      </c>
      <c r="D30" s="179">
        <v>0</v>
      </c>
      <c r="E30" s="179">
        <v>0</v>
      </c>
      <c r="F30" s="184">
        <v>0</v>
      </c>
      <c r="G30" s="188">
        <v>0</v>
      </c>
      <c r="H30" s="179">
        <v>0</v>
      </c>
      <c r="I30" s="184">
        <v>0</v>
      </c>
      <c r="J30" s="188">
        <v>0</v>
      </c>
      <c r="K30" s="179">
        <v>0</v>
      </c>
      <c r="L30" s="184">
        <v>0</v>
      </c>
      <c r="M30" s="179">
        <v>0</v>
      </c>
      <c r="N30" s="179">
        <v>0</v>
      </c>
      <c r="O30" s="179">
        <v>0</v>
      </c>
      <c r="P30" s="203"/>
      <c r="Q30" s="179">
        <v>0</v>
      </c>
      <c r="R30" s="179">
        <v>0</v>
      </c>
    </row>
    <row r="31" spans="3:18">
      <c r="C31" s="170" t="s">
        <v>571</v>
      </c>
      <c r="D31" s="179">
        <v>55.301651999999997</v>
      </c>
      <c r="E31" s="179">
        <v>55.301651999999997</v>
      </c>
      <c r="F31" s="184">
        <v>0</v>
      </c>
      <c r="G31" s="188">
        <v>0</v>
      </c>
      <c r="H31" s="179">
        <v>0</v>
      </c>
      <c r="I31" s="184">
        <v>0</v>
      </c>
      <c r="J31" s="188">
        <v>-0.77634000000000003</v>
      </c>
      <c r="K31" s="179">
        <v>-0.77634000000000003</v>
      </c>
      <c r="L31" s="184">
        <v>0</v>
      </c>
      <c r="M31" s="179">
        <v>0</v>
      </c>
      <c r="N31" s="179">
        <v>0</v>
      </c>
      <c r="O31" s="179">
        <v>0</v>
      </c>
      <c r="P31" s="203"/>
      <c r="Q31" s="179">
        <v>0</v>
      </c>
      <c r="R31" s="179">
        <v>0</v>
      </c>
    </row>
    <row r="32" spans="3:18">
      <c r="C32" s="170" t="s">
        <v>573</v>
      </c>
      <c r="D32" s="179">
        <v>68.807777000000002</v>
      </c>
      <c r="E32" s="179">
        <v>64.72063399999999</v>
      </c>
      <c r="F32" s="184">
        <v>4.0871430000000002</v>
      </c>
      <c r="G32" s="188">
        <v>0</v>
      </c>
      <c r="H32" s="179">
        <v>0</v>
      </c>
      <c r="I32" s="184">
        <v>0</v>
      </c>
      <c r="J32" s="188">
        <v>-0.53532500000000005</v>
      </c>
      <c r="K32" s="179">
        <v>-0.351578</v>
      </c>
      <c r="L32" s="184">
        <v>-0.18374699999999999</v>
      </c>
      <c r="M32" s="179">
        <v>0</v>
      </c>
      <c r="N32" s="179">
        <v>0</v>
      </c>
      <c r="O32" s="179">
        <v>0</v>
      </c>
      <c r="P32" s="203"/>
      <c r="Q32" s="179">
        <v>12.763655</v>
      </c>
      <c r="R32" s="179">
        <v>0</v>
      </c>
    </row>
    <row r="33" spans="3:18" ht="15" thickBot="1">
      <c r="C33" s="171" t="s">
        <v>147</v>
      </c>
      <c r="D33" s="180">
        <v>469092.85514</v>
      </c>
      <c r="E33" s="180">
        <v>463355.36111900001</v>
      </c>
      <c r="F33" s="185">
        <v>5738.4940210000004</v>
      </c>
      <c r="G33" s="189">
        <v>441.868899</v>
      </c>
      <c r="H33" s="180">
        <v>41.540416999999998</v>
      </c>
      <c r="I33" s="185">
        <v>400.32848200000001</v>
      </c>
      <c r="J33" s="189">
        <v>-2259.4413760000002</v>
      </c>
      <c r="K33" s="180">
        <v>-2001.154763</v>
      </c>
      <c r="L33" s="185">
        <v>-258.28661299999999</v>
      </c>
      <c r="M33" s="180">
        <v>-168.08219</v>
      </c>
      <c r="N33" s="180">
        <v>-40.405501999999998</v>
      </c>
      <c r="O33" s="180">
        <v>-127.676688</v>
      </c>
      <c r="P33" s="180">
        <v>0</v>
      </c>
      <c r="Q33" s="180">
        <v>20849.891297999999</v>
      </c>
      <c r="R33" s="180">
        <v>241.66192899999999</v>
      </c>
    </row>
  </sheetData>
  <sheetProtection algorithmName="SHA-512" hashValue="NaczQD0WN2+zLwZD/KI7rkfn5rXfxxcju6MpSO5+Mv6BHjrcVJs4tlU9AKQPCbRSwxzw64iKkczfVo37xOe7MQ==" saltValue="ykhRXSKTagRcQrpgd2WnSg=="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1300-000000000000}"/>
    <hyperlink ref="B2:D2" location="CONTENTS!A1" display="Back to contents page" xr:uid="{00000000-0004-0000-13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I13"/>
  <sheetViews>
    <sheetView showGridLines="0" workbookViewId="0"/>
  </sheetViews>
  <sheetFormatPr defaultRowHeight="14.5"/>
  <cols>
    <col min="1" max="2" width="4.453125" customWidth="1"/>
    <col min="3" max="3" width="44" customWidth="1"/>
    <col min="4" max="9" width="13.81640625" customWidth="1"/>
  </cols>
  <sheetData>
    <row r="1" spans="2:9" ht="12.75" customHeight="1"/>
    <row r="2" spans="2:9">
      <c r="B2" s="168" t="s">
        <v>0</v>
      </c>
      <c r="C2" s="94"/>
      <c r="D2" s="94"/>
      <c r="E2" s="94"/>
      <c r="G2" s="40"/>
      <c r="H2" s="40"/>
    </row>
    <row r="3" spans="2:9">
      <c r="B3" s="1"/>
      <c r="C3" s="1"/>
      <c r="D3" s="1"/>
      <c r="E3" s="1"/>
      <c r="G3" s="1"/>
      <c r="H3" s="1"/>
    </row>
    <row r="4" spans="2:9" ht="15.5">
      <c r="B4" s="15" t="s">
        <v>578</v>
      </c>
      <c r="C4" s="2"/>
      <c r="D4" s="2"/>
      <c r="E4" s="2"/>
      <c r="G4" s="2"/>
      <c r="H4" s="2"/>
    </row>
    <row r="5" spans="2:9" ht="2.15" customHeight="1">
      <c r="B5" s="1"/>
      <c r="C5" s="1"/>
      <c r="D5" s="1"/>
      <c r="E5" s="1"/>
      <c r="G5" s="1"/>
      <c r="H5" s="1"/>
    </row>
    <row r="6" spans="2:9" ht="2.15" customHeight="1">
      <c r="B6" s="482"/>
      <c r="C6" s="482"/>
      <c r="D6" s="482"/>
      <c r="E6" s="482"/>
      <c r="F6" s="482"/>
      <c r="G6" s="482"/>
      <c r="H6" s="482"/>
      <c r="I6" s="482"/>
    </row>
    <row r="7" spans="2:9" ht="2.15" customHeight="1">
      <c r="B7" s="3"/>
      <c r="C7" s="4"/>
      <c r="D7" s="4"/>
      <c r="E7" s="5"/>
      <c r="G7" s="5"/>
      <c r="H7" s="5"/>
    </row>
    <row r="8" spans="2:9" ht="15" thickBot="1">
      <c r="B8" s="26"/>
      <c r="C8" s="491" t="str">
        <f>+Contents!B3</f>
        <v>31.12.2023</v>
      </c>
      <c r="D8" s="491"/>
      <c r="E8" s="491"/>
      <c r="F8" s="491"/>
      <c r="G8" s="491"/>
      <c r="H8" s="491"/>
      <c r="I8" s="491"/>
    </row>
    <row r="9" spans="2:9" ht="23.25" customHeight="1" thickBot="1">
      <c r="C9" s="530" t="s">
        <v>152</v>
      </c>
      <c r="D9" s="529" t="s">
        <v>585</v>
      </c>
      <c r="E9" s="529"/>
      <c r="F9" s="529"/>
      <c r="G9" s="529"/>
      <c r="H9" s="529"/>
      <c r="I9" s="529"/>
    </row>
    <row r="10" spans="2:9" ht="26.25" customHeight="1" thickBot="1">
      <c r="C10" s="531"/>
      <c r="D10" s="356" t="s">
        <v>580</v>
      </c>
      <c r="E10" s="356" t="s">
        <v>581</v>
      </c>
      <c r="F10" s="28" t="s">
        <v>582</v>
      </c>
      <c r="G10" s="28" t="s">
        <v>583</v>
      </c>
      <c r="H10" s="356" t="s">
        <v>584</v>
      </c>
      <c r="I10" s="356" t="s">
        <v>147</v>
      </c>
    </row>
    <row r="11" spans="2:9">
      <c r="C11" s="32" t="s">
        <v>566</v>
      </c>
      <c r="D11" s="439">
        <v>0</v>
      </c>
      <c r="E11" s="439">
        <v>108753.067159</v>
      </c>
      <c r="F11" s="439">
        <v>12584.019424</v>
      </c>
      <c r="G11" s="439">
        <v>10237.271472000022</v>
      </c>
      <c r="H11" s="439">
        <v>53.522528000000001</v>
      </c>
      <c r="I11" s="439">
        <v>131627.88058300002</v>
      </c>
    </row>
    <row r="12" spans="2:9">
      <c r="C12" s="29" t="s">
        <v>574</v>
      </c>
      <c r="D12" s="439">
        <v>0</v>
      </c>
      <c r="E12" s="439">
        <v>25953.873640000002</v>
      </c>
      <c r="F12" s="439">
        <v>231874.11344399999</v>
      </c>
      <c r="G12" s="439">
        <v>79385.303631999996</v>
      </c>
      <c r="H12" s="439">
        <v>0</v>
      </c>
      <c r="I12" s="439">
        <v>337213.29071600002</v>
      </c>
    </row>
    <row r="13" spans="2:9" ht="15" thickBot="1">
      <c r="C13" s="42" t="s">
        <v>147</v>
      </c>
      <c r="D13" s="440">
        <v>0</v>
      </c>
      <c r="E13" s="440">
        <v>134706.940799</v>
      </c>
      <c r="F13" s="440">
        <v>244458.13286799999</v>
      </c>
      <c r="G13" s="440">
        <v>89622.575104000018</v>
      </c>
      <c r="H13" s="440">
        <v>53.522528000000001</v>
      </c>
      <c r="I13" s="440">
        <v>468841.17129900004</v>
      </c>
    </row>
  </sheetData>
  <sheetProtection algorithmName="SHA-512" hashValue="tpZoqJk0xrS05339rXR9OpYPGoGQPRdsg0bE2uYSmT/DyDaTBp2mdLe+GlXxGjTkJyq1Mmk4CwB8+WFAp5HWQQ==" saltValue="t/Os1GHjIbiLo/TNhz4GMg==" spinCount="100000" sheet="1" objects="1" scenarios="1"/>
  <mergeCells count="4">
    <mergeCell ref="B6:I6"/>
    <mergeCell ref="D9:I9"/>
    <mergeCell ref="C9:C10"/>
    <mergeCell ref="C8:I8"/>
  </mergeCells>
  <hyperlinks>
    <hyperlink ref="B2" location="Tartalom!A1" display="Back to contents page" xr:uid="{00000000-0004-0000-1400-000000000000}"/>
    <hyperlink ref="B2:E2" location="CONTENTS!A1" display="Back to contents page" xr:uid="{00000000-0004-0000-14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6"/>
  <sheetViews>
    <sheetView showGridLines="0" workbookViewId="0"/>
  </sheetViews>
  <sheetFormatPr defaultRowHeight="14.5"/>
  <cols>
    <col min="1" max="2" width="4.453125" customWidth="1"/>
    <col min="3" max="3" width="44" customWidth="1"/>
    <col min="4" max="4" width="23.54296875" customWidth="1"/>
  </cols>
  <sheetData>
    <row r="1" spans="2:4" ht="12.75" customHeight="1"/>
    <row r="2" spans="2:4">
      <c r="B2" s="168" t="s">
        <v>0</v>
      </c>
      <c r="C2" s="94"/>
      <c r="D2" s="94"/>
    </row>
    <row r="3" spans="2:4">
      <c r="B3" s="1"/>
      <c r="C3" s="1"/>
      <c r="D3" s="1"/>
    </row>
    <row r="4" spans="2:4" ht="15.5">
      <c r="B4" s="15" t="s">
        <v>586</v>
      </c>
      <c r="C4" s="2"/>
      <c r="D4" s="2"/>
    </row>
    <row r="5" spans="2:4">
      <c r="B5" s="1"/>
      <c r="C5" s="1"/>
      <c r="D5" s="1"/>
    </row>
    <row r="6" spans="2:4" ht="31" customHeight="1">
      <c r="B6" s="507" t="s">
        <v>1022</v>
      </c>
      <c r="C6" s="507"/>
      <c r="D6" s="507"/>
    </row>
    <row r="7" spans="2:4">
      <c r="B7" s="3"/>
      <c r="C7" s="4"/>
      <c r="D7" s="4"/>
    </row>
    <row r="8" spans="2:4" ht="15" thickBot="1">
      <c r="B8" s="26"/>
      <c r="C8" s="491" t="str">
        <f>+Contents!B3</f>
        <v>31.12.2023</v>
      </c>
      <c r="D8" s="491"/>
    </row>
    <row r="9" spans="2:4" ht="23.25" customHeight="1" thickBot="1">
      <c r="C9" s="19" t="s">
        <v>152</v>
      </c>
      <c r="D9" s="19" t="s">
        <v>591</v>
      </c>
    </row>
    <row r="10" spans="2:4">
      <c r="C10" s="52" t="s">
        <v>1025</v>
      </c>
      <c r="D10" s="54">
        <v>834.88851099999988</v>
      </c>
    </row>
    <row r="11" spans="2:4" ht="20">
      <c r="C11" s="32" t="s">
        <v>588</v>
      </c>
      <c r="D11" s="47">
        <v>257.31744699999996</v>
      </c>
    </row>
    <row r="12" spans="2:4">
      <c r="C12" s="302" t="s">
        <v>589</v>
      </c>
      <c r="D12" s="47">
        <v>559.69064100000003</v>
      </c>
    </row>
    <row r="13" spans="2:4">
      <c r="C13" s="302" t="s">
        <v>590</v>
      </c>
      <c r="D13" s="47">
        <v>0</v>
      </c>
    </row>
    <row r="14" spans="2:4">
      <c r="C14" s="32" t="s">
        <v>593</v>
      </c>
      <c r="D14" s="47">
        <v>-131.66223999999977</v>
      </c>
    </row>
    <row r="15" spans="2:4" ht="15" thickBot="1">
      <c r="C15" s="23" t="s">
        <v>1026</v>
      </c>
      <c r="D15" s="51">
        <v>400.85307699999998</v>
      </c>
    </row>
    <row r="16" spans="2:4">
      <c r="C16" s="199" t="s">
        <v>592</v>
      </c>
      <c r="D16" s="303"/>
    </row>
  </sheetData>
  <sheetProtection algorithmName="SHA-512" hashValue="bRQ6r07aTaXFMe/xpvAQBXoBu1GHiaUFrG/R4OTiHKgR1jmjzb4k1KFC10AKGfMRpCgYYU290lsnmLHUcPsvhg==" saltValue="NdrgsuDFWszP9bT4W7br8A==" spinCount="100000" sheet="1" objects="1" scenarios="1"/>
  <mergeCells count="2">
    <mergeCell ref="B6:D6"/>
    <mergeCell ref="C8:D8"/>
  </mergeCells>
  <hyperlinks>
    <hyperlink ref="B2" location="Tartalom!A1" display="Back to contents page" xr:uid="{00000000-0004-0000-1500-000000000000}"/>
    <hyperlink ref="B2:D2" location="CONTENTS!A1" display="Back to contents page" xr:uid="{00000000-0004-0000-15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093D-2B59-41E7-85CF-67D17E7107E5}">
  <sheetPr>
    <tabColor theme="9" tint="0.79998168889431442"/>
  </sheetPr>
  <dimension ref="B1:D21"/>
  <sheetViews>
    <sheetView showGridLines="0" zoomScale="85" zoomScaleNormal="85" workbookViewId="0"/>
  </sheetViews>
  <sheetFormatPr defaultRowHeight="14.5"/>
  <cols>
    <col min="1" max="2" width="4.453125" customWidth="1"/>
    <col min="3" max="3" width="44" customWidth="1"/>
    <col min="4" max="4" width="22.81640625" customWidth="1"/>
  </cols>
  <sheetData>
    <row r="1" spans="2:4" ht="12.75" customHeight="1"/>
    <row r="2" spans="2:4">
      <c r="B2" s="168" t="s">
        <v>0</v>
      </c>
      <c r="C2" s="376"/>
    </row>
    <row r="3" spans="2:4">
      <c r="B3" s="1"/>
      <c r="C3" s="1"/>
    </row>
    <row r="4" spans="2:4" ht="15.5">
      <c r="B4" s="377" t="s">
        <v>1002</v>
      </c>
      <c r="C4" s="2"/>
    </row>
    <row r="5" spans="2:4" ht="2" customHeight="1">
      <c r="B5" s="1"/>
      <c r="C5" s="1"/>
    </row>
    <row r="6" spans="2:4" ht="2" customHeight="1">
      <c r="B6" s="532"/>
      <c r="C6" s="532"/>
      <c r="D6" s="532"/>
    </row>
    <row r="7" spans="2:4" ht="2" customHeight="1">
      <c r="B7" s="378"/>
      <c r="C7" s="379"/>
    </row>
    <row r="8" spans="2:4" ht="15" thickBot="1">
      <c r="B8" s="26"/>
      <c r="C8" s="491" t="str">
        <f>Contents!B3</f>
        <v>31.12.2023</v>
      </c>
      <c r="D8" s="491"/>
    </row>
    <row r="9" spans="2:4" ht="30.75" customHeight="1">
      <c r="C9" s="533" t="s">
        <v>152</v>
      </c>
      <c r="D9" s="535" t="s">
        <v>1003</v>
      </c>
    </row>
    <row r="10" spans="2:4" ht="15" thickBot="1">
      <c r="C10" s="534"/>
      <c r="D10" s="536"/>
    </row>
    <row r="11" spans="2:4">
      <c r="C11" s="429" t="s">
        <v>1004</v>
      </c>
      <c r="D11" s="430">
        <v>4241</v>
      </c>
    </row>
    <row r="12" spans="2:4" ht="20">
      <c r="C12" s="431" t="s">
        <v>1005</v>
      </c>
      <c r="D12" s="432">
        <v>3901</v>
      </c>
    </row>
    <row r="13" spans="2:4" ht="20">
      <c r="C13" s="431" t="s">
        <v>1006</v>
      </c>
      <c r="D13" s="432">
        <v>0</v>
      </c>
    </row>
    <row r="14" spans="2:4" ht="21.5">
      <c r="C14" s="433" t="s">
        <v>1007</v>
      </c>
      <c r="D14" s="432">
        <v>-16</v>
      </c>
    </row>
    <row r="15" spans="2:4">
      <c r="C15" s="433" t="s">
        <v>1008</v>
      </c>
      <c r="D15" s="432">
        <v>-5700</v>
      </c>
    </row>
    <row r="16" spans="2:4">
      <c r="C16" s="434" t="s">
        <v>1009</v>
      </c>
      <c r="D16" s="432">
        <v>0</v>
      </c>
    </row>
    <row r="17" spans="3:4">
      <c r="C17" s="433" t="s">
        <v>1010</v>
      </c>
      <c r="D17" s="432">
        <v>0</v>
      </c>
    </row>
    <row r="18" spans="3:4">
      <c r="C18" s="434" t="s">
        <v>396</v>
      </c>
      <c r="D18" s="432">
        <v>0</v>
      </c>
    </row>
    <row r="19" spans="3:4">
      <c r="C19" s="435" t="s">
        <v>1011</v>
      </c>
      <c r="D19" s="430">
        <v>2426</v>
      </c>
    </row>
    <row r="20" spans="3:4" ht="21.5">
      <c r="C20" s="433" t="s">
        <v>1012</v>
      </c>
      <c r="D20" s="432">
        <v>0</v>
      </c>
    </row>
    <row r="21" spans="3:4" ht="22" thickBot="1">
      <c r="C21" s="436" t="s">
        <v>1013</v>
      </c>
      <c r="D21" s="437">
        <v>0</v>
      </c>
    </row>
  </sheetData>
  <sheetProtection algorithmName="SHA-512" hashValue="rD5RPIPQ5jFAUac2AQir6x+MW+6zkJF0tnsn63s25L2rYs7gV+AspEtXdf8uafk3trVuCDF2xujbWFLnmOq2vw==" saltValue="Pevn6y/hztSIG1zKacKKrA==" spinCount="100000" sheet="1" objects="1" scenarios="1"/>
  <mergeCells count="4">
    <mergeCell ref="B6:D6"/>
    <mergeCell ref="C8:D8"/>
    <mergeCell ref="C9:C10"/>
    <mergeCell ref="D9:D10"/>
  </mergeCells>
  <hyperlinks>
    <hyperlink ref="B2" location="Tartalom!A1" display="Back to contents page" xr:uid="{1905BA32-0448-45D7-9EA4-8FF2E557E094}"/>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1"/>
  <sheetViews>
    <sheetView showGridLines="0" zoomScale="85" zoomScaleNormal="85" workbookViewId="0"/>
  </sheetViews>
  <sheetFormatPr defaultRowHeight="14.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row r="2" spans="2:11">
      <c r="B2" s="168" t="s">
        <v>0</v>
      </c>
      <c r="C2" s="94"/>
    </row>
    <row r="3" spans="2:11">
      <c r="B3" s="1"/>
      <c r="C3" s="1"/>
    </row>
    <row r="4" spans="2:11" ht="15.5">
      <c r="B4" s="15" t="s">
        <v>595</v>
      </c>
      <c r="C4" s="2"/>
    </row>
    <row r="5" spans="2:11" ht="2.15" customHeight="1">
      <c r="B5" s="1"/>
      <c r="C5" s="1"/>
    </row>
    <row r="6" spans="2:11" ht="2.15" customHeight="1">
      <c r="B6" s="482"/>
      <c r="C6" s="482"/>
    </row>
    <row r="7" spans="2:11" ht="2.15" customHeight="1">
      <c r="B7" s="3"/>
      <c r="C7" s="4"/>
    </row>
    <row r="8" spans="2:11" ht="15" thickBot="1">
      <c r="B8" s="26"/>
      <c r="C8" s="491" t="str">
        <f>+Contents!B3</f>
        <v>31.12.2023</v>
      </c>
      <c r="D8" s="491"/>
      <c r="E8" s="491"/>
      <c r="F8" s="491"/>
      <c r="G8" s="491"/>
      <c r="H8" s="491"/>
      <c r="I8" s="491"/>
      <c r="J8" s="491"/>
      <c r="K8" s="491"/>
    </row>
    <row r="9" spans="2:11" ht="54" customHeight="1" thickBot="1">
      <c r="C9" s="526" t="s">
        <v>152</v>
      </c>
      <c r="D9" s="522" t="s">
        <v>599</v>
      </c>
      <c r="E9" s="522"/>
      <c r="F9" s="522"/>
      <c r="G9" s="537"/>
      <c r="H9" s="538" t="s">
        <v>559</v>
      </c>
      <c r="I9" s="539"/>
      <c r="J9" s="540" t="s">
        <v>605</v>
      </c>
      <c r="K9" s="522"/>
    </row>
    <row r="10" spans="2:11" ht="15.75" customHeight="1" thickBot="1">
      <c r="C10" s="527"/>
      <c r="D10" s="519" t="s">
        <v>598</v>
      </c>
      <c r="E10" s="522" t="s">
        <v>600</v>
      </c>
      <c r="F10" s="522"/>
      <c r="G10" s="537"/>
      <c r="H10" s="543" t="s">
        <v>603</v>
      </c>
      <c r="I10" s="541" t="s">
        <v>604</v>
      </c>
      <c r="J10" s="520"/>
      <c r="K10" s="520" t="s">
        <v>606</v>
      </c>
    </row>
    <row r="11" spans="2:11" ht="43.5" customHeight="1" thickBot="1">
      <c r="C11" s="528"/>
      <c r="D11" s="521"/>
      <c r="E11" s="177"/>
      <c r="F11" s="181" t="s">
        <v>601</v>
      </c>
      <c r="G11" s="182" t="s">
        <v>602</v>
      </c>
      <c r="H11" s="544"/>
      <c r="I11" s="542"/>
      <c r="J11" s="521"/>
      <c r="K11" s="521"/>
    </row>
    <row r="12" spans="2:11">
      <c r="C12" s="172" t="s">
        <v>566</v>
      </c>
      <c r="D12" s="178">
        <v>162.65730600000001</v>
      </c>
      <c r="E12" s="178">
        <v>143.661134</v>
      </c>
      <c r="F12" s="178">
        <v>143.661134</v>
      </c>
      <c r="G12" s="183">
        <v>143.661134</v>
      </c>
      <c r="H12" s="187">
        <v>-27.150075999999999</v>
      </c>
      <c r="I12" s="183">
        <v>-64.801233999999994</v>
      </c>
      <c r="J12" s="178">
        <v>56.431832</v>
      </c>
      <c r="K12" s="178">
        <v>52.143616000000002</v>
      </c>
    </row>
    <row r="13" spans="2:11">
      <c r="C13" s="170" t="s">
        <v>567</v>
      </c>
      <c r="D13" s="179">
        <v>0</v>
      </c>
      <c r="E13" s="179">
        <v>0</v>
      </c>
      <c r="F13" s="179">
        <v>0</v>
      </c>
      <c r="G13" s="184">
        <v>0</v>
      </c>
      <c r="H13" s="188">
        <v>0</v>
      </c>
      <c r="I13" s="184">
        <v>0</v>
      </c>
      <c r="J13" s="179">
        <v>0</v>
      </c>
      <c r="K13" s="179">
        <v>0</v>
      </c>
    </row>
    <row r="14" spans="2:11">
      <c r="C14" s="170" t="s">
        <v>568</v>
      </c>
      <c r="D14" s="179">
        <v>0</v>
      </c>
      <c r="E14" s="179">
        <v>0</v>
      </c>
      <c r="F14" s="179">
        <v>0</v>
      </c>
      <c r="G14" s="184">
        <v>0</v>
      </c>
      <c r="H14" s="188">
        <v>0</v>
      </c>
      <c r="I14" s="184">
        <v>0</v>
      </c>
      <c r="J14" s="179">
        <v>0</v>
      </c>
      <c r="K14" s="179">
        <v>0</v>
      </c>
    </row>
    <row r="15" spans="2:11">
      <c r="C15" s="170" t="s">
        <v>569</v>
      </c>
      <c r="D15" s="179">
        <v>0</v>
      </c>
      <c r="E15" s="179">
        <v>0</v>
      </c>
      <c r="F15" s="179">
        <v>0</v>
      </c>
      <c r="G15" s="184">
        <v>0</v>
      </c>
      <c r="H15" s="188">
        <v>0</v>
      </c>
      <c r="I15" s="184">
        <v>0</v>
      </c>
      <c r="J15" s="179">
        <v>0</v>
      </c>
      <c r="K15" s="179">
        <v>0</v>
      </c>
    </row>
    <row r="16" spans="2:11">
      <c r="C16" s="170" t="s">
        <v>570</v>
      </c>
      <c r="D16" s="179">
        <v>0</v>
      </c>
      <c r="E16" s="179">
        <v>0</v>
      </c>
      <c r="F16" s="179">
        <v>0</v>
      </c>
      <c r="G16" s="184">
        <v>0</v>
      </c>
      <c r="H16" s="188">
        <v>0</v>
      </c>
      <c r="I16" s="184">
        <v>0</v>
      </c>
      <c r="J16" s="179">
        <v>0</v>
      </c>
      <c r="K16" s="179">
        <v>0</v>
      </c>
    </row>
    <row r="17" spans="3:11">
      <c r="C17" s="170" t="s">
        <v>571</v>
      </c>
      <c r="D17" s="179">
        <v>159.90573900000001</v>
      </c>
      <c r="E17" s="179">
        <v>66.818714</v>
      </c>
      <c r="F17" s="179">
        <v>66.818714</v>
      </c>
      <c r="G17" s="184">
        <v>66.818714</v>
      </c>
      <c r="H17" s="188">
        <v>-26.788146000000001</v>
      </c>
      <c r="I17" s="184">
        <v>-40.276971000000003</v>
      </c>
      <c r="J17" s="179">
        <v>-9.7014000000000045E-2</v>
      </c>
      <c r="K17" s="179">
        <v>0</v>
      </c>
    </row>
    <row r="18" spans="3:11">
      <c r="C18" s="170" t="s">
        <v>573</v>
      </c>
      <c r="D18" s="179">
        <v>3.7515670000000001</v>
      </c>
      <c r="E18" s="179">
        <v>76.842420000000004</v>
      </c>
      <c r="F18" s="179">
        <v>76.842420000000004</v>
      </c>
      <c r="G18" s="184">
        <v>76.842420000000004</v>
      </c>
      <c r="H18" s="188">
        <v>-0.36192999999999997</v>
      </c>
      <c r="I18" s="184">
        <v>-24.524263000000001</v>
      </c>
      <c r="J18" s="179">
        <v>55.528846000000001</v>
      </c>
      <c r="K18" s="179">
        <v>52.143616000000002</v>
      </c>
    </row>
    <row r="19" spans="3:11">
      <c r="C19" s="174" t="s">
        <v>574</v>
      </c>
      <c r="D19" s="179">
        <v>0</v>
      </c>
      <c r="E19" s="179">
        <v>0</v>
      </c>
      <c r="F19" s="179">
        <v>0</v>
      </c>
      <c r="G19" s="184">
        <v>0</v>
      </c>
      <c r="H19" s="188">
        <v>0</v>
      </c>
      <c r="I19" s="184">
        <v>0</v>
      </c>
      <c r="J19" s="179">
        <v>0</v>
      </c>
      <c r="K19" s="179">
        <v>0</v>
      </c>
    </row>
    <row r="20" spans="3:11">
      <c r="C20" s="174" t="s">
        <v>597</v>
      </c>
      <c r="D20" s="179">
        <v>0</v>
      </c>
      <c r="E20" s="179">
        <v>0</v>
      </c>
      <c r="F20" s="179">
        <v>0</v>
      </c>
      <c r="G20" s="184">
        <v>0</v>
      </c>
      <c r="H20" s="188">
        <v>0</v>
      </c>
      <c r="I20" s="184">
        <v>0</v>
      </c>
      <c r="J20" s="179">
        <v>0</v>
      </c>
      <c r="K20" s="179">
        <v>0</v>
      </c>
    </row>
    <row r="21" spans="3:11" ht="15" thickBot="1">
      <c r="C21" s="171" t="s">
        <v>147</v>
      </c>
      <c r="D21" s="180">
        <v>162.65730600000001</v>
      </c>
      <c r="E21" s="180">
        <v>143.661134</v>
      </c>
      <c r="F21" s="180">
        <v>143.661134</v>
      </c>
      <c r="G21" s="185">
        <v>143.661134</v>
      </c>
      <c r="H21" s="189">
        <v>-27.150075999999999</v>
      </c>
      <c r="I21" s="185">
        <v>-64.801233999999994</v>
      </c>
      <c r="J21" s="180">
        <v>56.431832</v>
      </c>
      <c r="K21" s="180">
        <v>52.143616000000002</v>
      </c>
    </row>
  </sheetData>
  <sheetProtection algorithmName="SHA-512" hashValue="b7b+Zl71ulmMZKbCyD4XUhl7XzErwOH1JP21wjLOX6yXquS0kJ7NH9IT/a7DoQ6qdPqR1/Iwtn5Mkph96XGHgw==" saltValue="as/r9NYwQApdUqWzEJoHdQ=="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700-000000000000}"/>
    <hyperlink ref="B2:C2" location="CONTENTS!A1" display="Back to contents page" xr:uid="{00000000-0004-0000-1700-000001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D12"/>
  <sheetViews>
    <sheetView showGridLines="0" workbookViewId="0"/>
  </sheetViews>
  <sheetFormatPr defaultRowHeight="14.5"/>
  <cols>
    <col min="1" max="2" width="4.453125" customWidth="1"/>
    <col min="3" max="3" width="52.81640625" customWidth="1"/>
    <col min="4" max="4" width="20.81640625" customWidth="1"/>
  </cols>
  <sheetData>
    <row r="1" spans="2:4" ht="12.75" customHeight="1"/>
    <row r="2" spans="2:4">
      <c r="B2" s="168" t="s">
        <v>0</v>
      </c>
      <c r="C2" s="94"/>
    </row>
    <row r="3" spans="2:4">
      <c r="B3" s="1"/>
      <c r="C3" s="1"/>
    </row>
    <row r="4" spans="2:4" ht="15.5">
      <c r="B4" s="15" t="s">
        <v>607</v>
      </c>
      <c r="C4" s="2"/>
    </row>
    <row r="5" spans="2:4" ht="2.15" customHeight="1">
      <c r="B5" s="1"/>
      <c r="C5" s="1"/>
    </row>
    <row r="6" spans="2:4" ht="2.15" customHeight="1">
      <c r="B6" s="482"/>
      <c r="C6" s="482"/>
    </row>
    <row r="7" spans="2:4" ht="2.15" customHeight="1">
      <c r="B7" s="3"/>
      <c r="C7" s="4"/>
    </row>
    <row r="8" spans="2:4" ht="15" thickBot="1">
      <c r="B8" s="26"/>
      <c r="C8" s="491" t="str">
        <f>+Contents!B3</f>
        <v>31.12.2023</v>
      </c>
      <c r="D8" s="491"/>
    </row>
    <row r="9" spans="2:4">
      <c r="C9" s="545" t="s">
        <v>152</v>
      </c>
      <c r="D9" s="488" t="s">
        <v>609</v>
      </c>
    </row>
    <row r="10" spans="2:4" ht="15.75" customHeight="1" thickBot="1">
      <c r="C10" s="546"/>
      <c r="D10" s="494"/>
    </row>
    <row r="11" spans="2:4">
      <c r="C11" s="201" t="s">
        <v>610</v>
      </c>
      <c r="D11" s="205"/>
    </row>
    <row r="12" spans="2:4" ht="22" thickBot="1">
      <c r="C12" s="200" t="s">
        <v>611</v>
      </c>
      <c r="D12" s="206"/>
    </row>
  </sheetData>
  <sheetProtection algorithmName="SHA-512" hashValue="/aNG2qYYtIPR8xCvxP9REg1/slX43AHvyAKpkYlfnpGz6a9tJujTfsprsc5hG4ZpD4EhK/ZgMzVZQ5L3/98Agw==" saltValue="P/sZMHn+RTY1CMSyJVdjrQ==" spinCount="100000" sheet="1" objects="1" scenarios="1"/>
  <mergeCells count="4">
    <mergeCell ref="C9:C10"/>
    <mergeCell ref="D9:D10"/>
    <mergeCell ref="C8:D8"/>
    <mergeCell ref="B6:C6"/>
  </mergeCells>
  <hyperlinks>
    <hyperlink ref="B2" location="Tartalom!A1" display="Back to contents page" xr:uid="{00000000-0004-0000-1800-000000000000}"/>
    <hyperlink ref="B2:C2" location="CONTENTS!A1" display="Back to contents page" xr:uid="{00000000-0004-0000-18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3"/>
  <sheetViews>
    <sheetView showGridLines="0" zoomScale="85" zoomScaleNormal="85" workbookViewId="0"/>
  </sheetViews>
  <sheetFormatPr defaultRowHeight="14.5"/>
  <cols>
    <col min="1" max="2" width="4.453125" customWidth="1"/>
    <col min="3" max="3" width="30.81640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1796875" customWidth="1"/>
    <col min="13" max="13" width="11.453125" customWidth="1"/>
    <col min="14" max="14" width="11.54296875" customWidth="1"/>
    <col min="15" max="15" width="10.1796875" customWidth="1"/>
  </cols>
  <sheetData>
    <row r="1" spans="2:15" ht="12.75" customHeight="1"/>
    <row r="2" spans="2:15">
      <c r="B2" s="168" t="s">
        <v>0</v>
      </c>
      <c r="C2" s="94"/>
    </row>
    <row r="3" spans="2:15">
      <c r="B3" s="1"/>
      <c r="C3" s="1"/>
    </row>
    <row r="4" spans="2:15" ht="15.5">
      <c r="B4" s="15" t="s">
        <v>612</v>
      </c>
      <c r="C4" s="2"/>
    </row>
    <row r="5" spans="2:15" ht="2.15" customHeight="1">
      <c r="B5" s="1"/>
      <c r="C5" s="1"/>
    </row>
    <row r="6" spans="2:15" ht="2.15" customHeight="1">
      <c r="B6" s="482"/>
      <c r="C6" s="482"/>
    </row>
    <row r="7" spans="2:15" ht="2.15" customHeight="1">
      <c r="B7" s="3"/>
      <c r="C7" s="4"/>
    </row>
    <row r="8" spans="2:15" ht="15" thickBot="1">
      <c r="B8" s="26"/>
      <c r="C8" s="491" t="str">
        <f>+Contents!B3</f>
        <v>31.12.2023</v>
      </c>
      <c r="D8" s="491"/>
      <c r="E8" s="491"/>
      <c r="F8" s="491"/>
      <c r="G8" s="491"/>
      <c r="H8" s="491"/>
      <c r="I8" s="491"/>
      <c r="J8" s="491"/>
      <c r="K8" s="491"/>
      <c r="L8" s="491"/>
      <c r="M8" s="491"/>
      <c r="N8" s="491"/>
      <c r="O8" s="491"/>
    </row>
    <row r="9" spans="2:15" ht="15" thickBot="1">
      <c r="C9" s="526" t="s">
        <v>152</v>
      </c>
      <c r="D9" s="522" t="s">
        <v>576</v>
      </c>
      <c r="E9" s="522"/>
      <c r="F9" s="522"/>
      <c r="G9" s="522"/>
      <c r="H9" s="522"/>
      <c r="I9" s="522"/>
      <c r="J9" s="522"/>
      <c r="K9" s="522"/>
      <c r="L9" s="522"/>
      <c r="M9" s="522"/>
      <c r="N9" s="522"/>
      <c r="O9" s="522"/>
    </row>
    <row r="10" spans="2:15" ht="15.75" customHeight="1" thickBot="1">
      <c r="C10" s="527"/>
      <c r="D10" s="523" t="s">
        <v>554</v>
      </c>
      <c r="E10" s="523"/>
      <c r="F10" s="524"/>
      <c r="G10" s="525" t="s">
        <v>555</v>
      </c>
      <c r="H10" s="523"/>
      <c r="I10" s="523"/>
      <c r="J10" s="523"/>
      <c r="K10" s="523"/>
      <c r="L10" s="523"/>
      <c r="M10" s="523"/>
      <c r="N10" s="523"/>
      <c r="O10" s="523"/>
    </row>
    <row r="11" spans="2:15" ht="32" thickBot="1">
      <c r="C11" s="528"/>
      <c r="D11" s="177"/>
      <c r="E11" s="181" t="s">
        <v>614</v>
      </c>
      <c r="F11" s="182" t="s">
        <v>615</v>
      </c>
      <c r="G11" s="177"/>
      <c r="H11" s="181" t="s">
        <v>616</v>
      </c>
      <c r="I11" s="181" t="s">
        <v>617</v>
      </c>
      <c r="J11" s="181" t="s">
        <v>618</v>
      </c>
      <c r="K11" s="181" t="s">
        <v>619</v>
      </c>
      <c r="L11" s="181" t="s">
        <v>620</v>
      </c>
      <c r="M11" s="181" t="s">
        <v>621</v>
      </c>
      <c r="N11" s="181" t="s">
        <v>622</v>
      </c>
      <c r="O11" s="181" t="s">
        <v>601</v>
      </c>
    </row>
    <row r="12" spans="2:15">
      <c r="C12" s="172" t="s">
        <v>566</v>
      </c>
      <c r="D12" s="178">
        <v>129981.91420699999</v>
      </c>
      <c r="E12" s="178">
        <v>129909.69686900001</v>
      </c>
      <c r="F12" s="183">
        <v>72.217337999999998</v>
      </c>
      <c r="G12" s="178">
        <v>441.868899</v>
      </c>
      <c r="H12" s="178">
        <v>282.63649199999998</v>
      </c>
      <c r="I12" s="178">
        <v>24.659571</v>
      </c>
      <c r="J12" s="178">
        <v>37.456232999999997</v>
      </c>
      <c r="K12" s="178">
        <v>47.637301999999998</v>
      </c>
      <c r="L12" s="178">
        <v>43.334924999999998</v>
      </c>
      <c r="M12" s="178">
        <v>6.1443760000000003</v>
      </c>
      <c r="N12" s="178">
        <v>0</v>
      </c>
      <c r="O12" s="178">
        <v>400.32848200000001</v>
      </c>
    </row>
    <row r="13" spans="2:15">
      <c r="C13" s="170" t="s">
        <v>567</v>
      </c>
      <c r="D13" s="179">
        <v>0</v>
      </c>
      <c r="E13" s="179">
        <v>0</v>
      </c>
      <c r="F13" s="184">
        <v>0</v>
      </c>
      <c r="G13" s="179">
        <v>0</v>
      </c>
      <c r="H13" s="179">
        <v>0</v>
      </c>
      <c r="I13" s="179">
        <v>0</v>
      </c>
      <c r="J13" s="179">
        <v>0</v>
      </c>
      <c r="K13" s="179">
        <v>0</v>
      </c>
      <c r="L13" s="179">
        <v>0</v>
      </c>
      <c r="M13" s="179">
        <v>0</v>
      </c>
      <c r="N13" s="179">
        <v>0</v>
      </c>
      <c r="O13" s="179">
        <v>0</v>
      </c>
    </row>
    <row r="14" spans="2:15">
      <c r="C14" s="170" t="s">
        <v>568</v>
      </c>
      <c r="D14" s="179">
        <v>0.03</v>
      </c>
      <c r="E14" s="179">
        <v>0.03</v>
      </c>
      <c r="F14" s="184">
        <v>0</v>
      </c>
      <c r="G14" s="179">
        <v>0</v>
      </c>
      <c r="H14" s="179">
        <v>0</v>
      </c>
      <c r="I14" s="179">
        <v>0</v>
      </c>
      <c r="J14" s="179">
        <v>0</v>
      </c>
      <c r="K14" s="179">
        <v>0</v>
      </c>
      <c r="L14" s="179">
        <v>0</v>
      </c>
      <c r="M14" s="179">
        <v>0</v>
      </c>
      <c r="N14" s="179">
        <v>0</v>
      </c>
      <c r="O14" s="179">
        <v>0</v>
      </c>
    </row>
    <row r="15" spans="2:15">
      <c r="C15" s="170" t="s">
        <v>569</v>
      </c>
      <c r="D15" s="179">
        <v>106979.011715</v>
      </c>
      <c r="E15" s="179">
        <v>106979.011715</v>
      </c>
      <c r="F15" s="184">
        <v>0</v>
      </c>
      <c r="G15" s="179">
        <v>0</v>
      </c>
      <c r="H15" s="179">
        <v>0</v>
      </c>
      <c r="I15" s="179">
        <v>0</v>
      </c>
      <c r="J15" s="179">
        <v>0</v>
      </c>
      <c r="K15" s="179">
        <v>0</v>
      </c>
      <c r="L15" s="179">
        <v>0</v>
      </c>
      <c r="M15" s="179">
        <v>0</v>
      </c>
      <c r="N15" s="179">
        <v>0</v>
      </c>
      <c r="O15" s="179">
        <v>0</v>
      </c>
    </row>
    <row r="16" spans="2:15">
      <c r="C16" s="170" t="s">
        <v>570</v>
      </c>
      <c r="D16" s="179">
        <v>0</v>
      </c>
      <c r="E16" s="179">
        <v>0</v>
      </c>
      <c r="F16" s="184">
        <v>0</v>
      </c>
      <c r="G16" s="179">
        <v>0</v>
      </c>
      <c r="H16" s="179">
        <v>0</v>
      </c>
      <c r="I16" s="179">
        <v>0</v>
      </c>
      <c r="J16" s="179">
        <v>0</v>
      </c>
      <c r="K16" s="179">
        <v>0</v>
      </c>
      <c r="L16" s="179">
        <v>0</v>
      </c>
      <c r="M16" s="179">
        <v>0</v>
      </c>
      <c r="N16" s="179">
        <v>0</v>
      </c>
      <c r="O16" s="179">
        <v>0</v>
      </c>
    </row>
    <row r="17" spans="3:15">
      <c r="C17" s="170" t="s">
        <v>571</v>
      </c>
      <c r="D17" s="179">
        <v>1452.7677369999999</v>
      </c>
      <c r="E17" s="179">
        <v>1443.867164</v>
      </c>
      <c r="F17" s="184">
        <v>8.9005729999999996</v>
      </c>
      <c r="G17" s="179">
        <v>88.323944999999995</v>
      </c>
      <c r="H17" s="179">
        <v>62.656353000000003</v>
      </c>
      <c r="I17" s="179">
        <v>2.9600740000000001</v>
      </c>
      <c r="J17" s="179">
        <v>8.3211860000000009</v>
      </c>
      <c r="K17" s="179">
        <v>1.911098</v>
      </c>
      <c r="L17" s="179">
        <v>12.475234</v>
      </c>
      <c r="M17" s="179">
        <v>0</v>
      </c>
      <c r="N17" s="179">
        <v>0</v>
      </c>
      <c r="O17" s="179">
        <v>88.323944999999995</v>
      </c>
    </row>
    <row r="18" spans="3:15">
      <c r="C18" s="173" t="s">
        <v>572</v>
      </c>
      <c r="D18" s="179">
        <v>70.098269000000002</v>
      </c>
      <c r="E18" s="179">
        <v>70.044522000000001</v>
      </c>
      <c r="F18" s="184">
        <v>5.3747000000000003E-2</v>
      </c>
      <c r="G18" s="179">
        <v>59.723264</v>
      </c>
      <c r="H18" s="179">
        <v>56.495950999999998</v>
      </c>
      <c r="I18" s="179">
        <v>0</v>
      </c>
      <c r="J18" s="179">
        <v>0</v>
      </c>
      <c r="K18" s="179">
        <v>0</v>
      </c>
      <c r="L18" s="179">
        <v>3.2273130000000001</v>
      </c>
      <c r="M18" s="179">
        <v>0</v>
      </c>
      <c r="N18" s="179">
        <v>0</v>
      </c>
      <c r="O18" s="179">
        <v>59.723264</v>
      </c>
    </row>
    <row r="19" spans="3:15">
      <c r="C19" s="170" t="s">
        <v>573</v>
      </c>
      <c r="D19" s="179">
        <v>21550.104755</v>
      </c>
      <c r="E19" s="179">
        <v>21486.787990000001</v>
      </c>
      <c r="F19" s="184">
        <v>63.316764999999997</v>
      </c>
      <c r="G19" s="179">
        <v>353.54495400000002</v>
      </c>
      <c r="H19" s="179">
        <v>219.98013900000001</v>
      </c>
      <c r="I19" s="179">
        <v>21.699497000000001</v>
      </c>
      <c r="J19" s="179">
        <v>29.135047</v>
      </c>
      <c r="K19" s="179">
        <v>45.726204000000003</v>
      </c>
      <c r="L19" s="179">
        <v>30.859691000000002</v>
      </c>
      <c r="M19" s="179">
        <v>6.1443760000000003</v>
      </c>
      <c r="N19" s="179">
        <v>0</v>
      </c>
      <c r="O19" s="179">
        <v>312.00453700000003</v>
      </c>
    </row>
    <row r="20" spans="3:15">
      <c r="C20" s="174" t="s">
        <v>574</v>
      </c>
      <c r="D20" s="179">
        <v>338974.69520299998</v>
      </c>
      <c r="E20" s="179">
        <v>338974.69520299998</v>
      </c>
      <c r="F20" s="184">
        <v>0</v>
      </c>
      <c r="G20" s="179">
        <v>0</v>
      </c>
      <c r="H20" s="179">
        <v>0</v>
      </c>
      <c r="I20" s="179">
        <v>0</v>
      </c>
      <c r="J20" s="179">
        <v>0</v>
      </c>
      <c r="K20" s="179">
        <v>0</v>
      </c>
      <c r="L20" s="179">
        <v>0</v>
      </c>
      <c r="M20" s="179">
        <v>0</v>
      </c>
      <c r="N20" s="179">
        <v>0</v>
      </c>
      <c r="O20" s="179">
        <v>0</v>
      </c>
    </row>
    <row r="21" spans="3:15">
      <c r="C21" s="170" t="s">
        <v>567</v>
      </c>
      <c r="D21" s="179">
        <v>0</v>
      </c>
      <c r="E21" s="179">
        <v>0</v>
      </c>
      <c r="F21" s="184">
        <v>0</v>
      </c>
      <c r="G21" s="179">
        <v>0</v>
      </c>
      <c r="H21" s="179">
        <v>0</v>
      </c>
      <c r="I21" s="179">
        <v>0</v>
      </c>
      <c r="J21" s="179">
        <v>0</v>
      </c>
      <c r="K21" s="179">
        <v>0</v>
      </c>
      <c r="L21" s="179">
        <v>0</v>
      </c>
      <c r="M21" s="179">
        <v>0</v>
      </c>
      <c r="N21" s="179">
        <v>0</v>
      </c>
      <c r="O21" s="179">
        <v>0</v>
      </c>
    </row>
    <row r="22" spans="3:15">
      <c r="C22" s="170" t="s">
        <v>568</v>
      </c>
      <c r="D22" s="179">
        <v>269798.98185500002</v>
      </c>
      <c r="E22" s="179">
        <v>269798.98185500002</v>
      </c>
      <c r="F22" s="184">
        <v>0</v>
      </c>
      <c r="G22" s="179">
        <v>0</v>
      </c>
      <c r="H22" s="179">
        <v>0</v>
      </c>
      <c r="I22" s="179">
        <v>0</v>
      </c>
      <c r="J22" s="179">
        <v>0</v>
      </c>
      <c r="K22" s="179">
        <v>0</v>
      </c>
      <c r="L22" s="179">
        <v>0</v>
      </c>
      <c r="M22" s="179">
        <v>0</v>
      </c>
      <c r="N22" s="179">
        <v>0</v>
      </c>
      <c r="O22" s="179">
        <v>0</v>
      </c>
    </row>
    <row r="23" spans="3:15">
      <c r="C23" s="170" t="s">
        <v>569</v>
      </c>
      <c r="D23" s="179">
        <v>69175.713348000005</v>
      </c>
      <c r="E23" s="179">
        <v>69175.713348000005</v>
      </c>
      <c r="F23" s="184">
        <v>0</v>
      </c>
      <c r="G23" s="179">
        <v>0</v>
      </c>
      <c r="H23" s="179">
        <v>0</v>
      </c>
      <c r="I23" s="179">
        <v>0</v>
      </c>
      <c r="J23" s="179">
        <v>0</v>
      </c>
      <c r="K23" s="179">
        <v>0</v>
      </c>
      <c r="L23" s="179">
        <v>0</v>
      </c>
      <c r="M23" s="179">
        <v>0</v>
      </c>
      <c r="N23" s="179">
        <v>0</v>
      </c>
      <c r="O23" s="179">
        <v>0</v>
      </c>
    </row>
    <row r="24" spans="3:15">
      <c r="C24" s="170" t="s">
        <v>570</v>
      </c>
      <c r="D24" s="179">
        <v>0</v>
      </c>
      <c r="E24" s="179">
        <v>0</v>
      </c>
      <c r="F24" s="184">
        <v>0</v>
      </c>
      <c r="G24" s="179">
        <v>0</v>
      </c>
      <c r="H24" s="179">
        <v>0</v>
      </c>
      <c r="I24" s="179">
        <v>0</v>
      </c>
      <c r="J24" s="179">
        <v>0</v>
      </c>
      <c r="K24" s="179">
        <v>0</v>
      </c>
      <c r="L24" s="179">
        <v>0</v>
      </c>
      <c r="M24" s="179">
        <v>0</v>
      </c>
      <c r="N24" s="179">
        <v>0</v>
      </c>
      <c r="O24" s="179">
        <v>0</v>
      </c>
    </row>
    <row r="25" spans="3:15">
      <c r="C25" s="170" t="s">
        <v>571</v>
      </c>
      <c r="D25" s="179">
        <v>0</v>
      </c>
      <c r="E25" s="179">
        <v>0</v>
      </c>
      <c r="F25" s="184">
        <v>0</v>
      </c>
      <c r="G25" s="179">
        <v>0</v>
      </c>
      <c r="H25" s="179">
        <v>0</v>
      </c>
      <c r="I25" s="179">
        <v>0</v>
      </c>
      <c r="J25" s="179">
        <v>0</v>
      </c>
      <c r="K25" s="179">
        <v>0</v>
      </c>
      <c r="L25" s="179">
        <v>0</v>
      </c>
      <c r="M25" s="179">
        <v>0</v>
      </c>
      <c r="N25" s="179">
        <v>0</v>
      </c>
      <c r="O25" s="179">
        <v>0</v>
      </c>
    </row>
    <row r="26" spans="3:15">
      <c r="C26" s="174" t="s">
        <v>575</v>
      </c>
      <c r="D26" s="179">
        <v>136.24573000000001</v>
      </c>
      <c r="E26" s="203"/>
      <c r="F26" s="204"/>
      <c r="G26" s="179">
        <v>0</v>
      </c>
      <c r="H26" s="203"/>
      <c r="I26" s="203"/>
      <c r="J26" s="203"/>
      <c r="K26" s="203"/>
      <c r="L26" s="203"/>
      <c r="M26" s="203"/>
      <c r="N26" s="203"/>
      <c r="O26" s="179">
        <v>0</v>
      </c>
    </row>
    <row r="27" spans="3:15">
      <c r="C27" s="170" t="s">
        <v>567</v>
      </c>
      <c r="D27" s="179">
        <v>0</v>
      </c>
      <c r="E27" s="203"/>
      <c r="F27" s="204"/>
      <c r="G27" s="179">
        <v>0</v>
      </c>
      <c r="H27" s="203"/>
      <c r="I27" s="203"/>
      <c r="J27" s="203"/>
      <c r="K27" s="203"/>
      <c r="L27" s="203"/>
      <c r="M27" s="203"/>
      <c r="N27" s="203"/>
      <c r="O27" s="179">
        <v>0</v>
      </c>
    </row>
    <row r="28" spans="3:15">
      <c r="C28" s="170" t="s">
        <v>568</v>
      </c>
      <c r="D28" s="179">
        <v>12.136301</v>
      </c>
      <c r="E28" s="203"/>
      <c r="F28" s="204"/>
      <c r="G28" s="179">
        <v>0</v>
      </c>
      <c r="H28" s="203"/>
      <c r="I28" s="203"/>
      <c r="J28" s="203"/>
      <c r="K28" s="203"/>
      <c r="L28" s="203"/>
      <c r="M28" s="203"/>
      <c r="N28" s="203"/>
      <c r="O28" s="179">
        <v>0</v>
      </c>
    </row>
    <row r="29" spans="3:15">
      <c r="C29" s="170" t="s">
        <v>569</v>
      </c>
      <c r="D29" s="179">
        <v>0</v>
      </c>
      <c r="E29" s="203"/>
      <c r="F29" s="204"/>
      <c r="G29" s="179">
        <v>0</v>
      </c>
      <c r="H29" s="203"/>
      <c r="I29" s="203"/>
      <c r="J29" s="203"/>
      <c r="K29" s="203"/>
      <c r="L29" s="203"/>
      <c r="M29" s="203"/>
      <c r="N29" s="203"/>
      <c r="O29" s="179">
        <v>0</v>
      </c>
    </row>
    <row r="30" spans="3:15">
      <c r="C30" s="170" t="s">
        <v>570</v>
      </c>
      <c r="D30" s="179">
        <v>0</v>
      </c>
      <c r="E30" s="203"/>
      <c r="F30" s="204"/>
      <c r="G30" s="179">
        <v>0</v>
      </c>
      <c r="H30" s="203"/>
      <c r="I30" s="203"/>
      <c r="J30" s="203"/>
      <c r="K30" s="203"/>
      <c r="L30" s="203"/>
      <c r="M30" s="203"/>
      <c r="N30" s="203"/>
      <c r="O30" s="179">
        <v>0</v>
      </c>
    </row>
    <row r="31" spans="3:15">
      <c r="C31" s="170" t="s">
        <v>571</v>
      </c>
      <c r="D31" s="179">
        <v>55.301651999999997</v>
      </c>
      <c r="E31" s="203"/>
      <c r="F31" s="204"/>
      <c r="G31" s="179">
        <v>0</v>
      </c>
      <c r="H31" s="203"/>
      <c r="I31" s="203"/>
      <c r="J31" s="203"/>
      <c r="K31" s="203"/>
      <c r="L31" s="203"/>
      <c r="M31" s="203"/>
      <c r="N31" s="203"/>
      <c r="O31" s="179">
        <v>0</v>
      </c>
    </row>
    <row r="32" spans="3:15">
      <c r="C32" s="170" t="s">
        <v>573</v>
      </c>
      <c r="D32" s="179">
        <v>68.807777000000002</v>
      </c>
      <c r="E32" s="203"/>
      <c r="F32" s="204"/>
      <c r="G32" s="179">
        <v>0</v>
      </c>
      <c r="H32" s="203"/>
      <c r="I32" s="203"/>
      <c r="J32" s="203"/>
      <c r="K32" s="203"/>
      <c r="L32" s="203"/>
      <c r="M32" s="203"/>
      <c r="N32" s="203"/>
      <c r="O32" s="179">
        <v>0</v>
      </c>
    </row>
    <row r="33" spans="3:15" ht="15" thickBot="1">
      <c r="C33" s="171" t="s">
        <v>147</v>
      </c>
      <c r="D33" s="180">
        <v>469092.85514</v>
      </c>
      <c r="E33" s="180">
        <v>468884.39207200002</v>
      </c>
      <c r="F33" s="185">
        <v>72.217337999999998</v>
      </c>
      <c r="G33" s="180">
        <v>441.868899</v>
      </c>
      <c r="H33" s="180">
        <v>282.63649199999998</v>
      </c>
      <c r="I33" s="180">
        <v>24.659571</v>
      </c>
      <c r="J33" s="180">
        <v>37.456232999999997</v>
      </c>
      <c r="K33" s="180">
        <v>47.637301999999998</v>
      </c>
      <c r="L33" s="180">
        <v>43.334924999999998</v>
      </c>
      <c r="M33" s="180">
        <v>6.1443760000000003</v>
      </c>
      <c r="N33" s="180">
        <v>0</v>
      </c>
      <c r="O33" s="180">
        <v>400.32848200000001</v>
      </c>
    </row>
  </sheetData>
  <sheetProtection algorithmName="SHA-512" hashValue="MDco+H4S5dLwqijyFIL0A8voSi+sgFAdUkCR++FtfgCtgvesdbKxAuxjYWJDCdM7FRKK1VLpncTcKfhjBYQlGg==" saltValue="k+LWlXXSYCHH5LcuzyTLpQ==" spinCount="100000" sheet="1" objects="1" scenarios="1"/>
  <mergeCells count="6">
    <mergeCell ref="D9:O9"/>
    <mergeCell ref="D10:F10"/>
    <mergeCell ref="G10:O10"/>
    <mergeCell ref="C8:O8"/>
    <mergeCell ref="B6:C6"/>
    <mergeCell ref="C9:C11"/>
  </mergeCells>
  <hyperlinks>
    <hyperlink ref="B2" location="Tartalom!A1" display="Back to contents page" xr:uid="{00000000-0004-0000-1900-000000000000}"/>
    <hyperlink ref="B2:C2" location="CONTENTS!A1" display="Back to contents page" xr:uid="{00000000-0004-0000-19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F54"/>
  <sheetViews>
    <sheetView showGridLines="0" zoomScaleNormal="100" workbookViewId="0"/>
  </sheetViews>
  <sheetFormatPr defaultRowHeight="14.5"/>
  <cols>
    <col min="1" max="1" width="4.453125" customWidth="1"/>
    <col min="2" max="2" width="5.1796875" customWidth="1"/>
    <col min="3" max="3" width="60.81640625" customWidth="1"/>
  </cols>
  <sheetData>
    <row r="1" spans="2:6" ht="12.75" customHeight="1"/>
    <row r="2" spans="2:6">
      <c r="B2" s="168" t="s">
        <v>0</v>
      </c>
      <c r="C2" s="94"/>
      <c r="D2" s="94"/>
      <c r="E2" s="94"/>
    </row>
    <row r="3" spans="2:6">
      <c r="B3" s="1"/>
      <c r="C3" s="1"/>
      <c r="D3" s="1"/>
      <c r="E3" s="1"/>
    </row>
    <row r="4" spans="2:6" ht="15.5">
      <c r="B4" s="15" t="s">
        <v>197</v>
      </c>
      <c r="C4" s="2"/>
      <c r="D4" s="2"/>
      <c r="E4" s="2"/>
    </row>
    <row r="5" spans="2:6" ht="2.15" customHeight="1">
      <c r="C5" s="1"/>
      <c r="D5" s="1"/>
      <c r="E5" s="1"/>
      <c r="F5" s="1"/>
    </row>
    <row r="6" spans="2:6" ht="2.15" customHeight="1">
      <c r="C6" s="482"/>
      <c r="D6" s="482"/>
      <c r="E6" s="482"/>
      <c r="F6" s="1"/>
    </row>
    <row r="7" spans="2:6" ht="2.15" customHeight="1">
      <c r="C7" s="3"/>
      <c r="D7" s="3"/>
      <c r="E7" s="4"/>
      <c r="F7" s="6"/>
    </row>
    <row r="8" spans="2:6" ht="15" thickBot="1"/>
    <row r="9" spans="2:6" ht="15" thickBot="1">
      <c r="B9" s="95"/>
      <c r="C9" s="101" t="s">
        <v>152</v>
      </c>
      <c r="D9" s="110" t="str">
        <f>+Contents!B3</f>
        <v>31.12.2023</v>
      </c>
      <c r="E9" s="459" t="s">
        <v>1014</v>
      </c>
    </row>
    <row r="10" spans="2:6">
      <c r="B10" s="483" t="s">
        <v>154</v>
      </c>
      <c r="C10" s="483"/>
      <c r="D10" s="483"/>
      <c r="E10" s="483"/>
    </row>
    <row r="11" spans="2:6">
      <c r="B11" s="98">
        <v>1</v>
      </c>
      <c r="C11" s="12" t="s">
        <v>155</v>
      </c>
      <c r="D11" s="460">
        <v>38734.891762837004</v>
      </c>
      <c r="E11" s="460">
        <v>32424.922963053999</v>
      </c>
    </row>
    <row r="12" spans="2:6">
      <c r="B12" s="98">
        <v>2</v>
      </c>
      <c r="C12" s="11" t="s">
        <v>156</v>
      </c>
      <c r="D12" s="460">
        <v>38734.891762837004</v>
      </c>
      <c r="E12" s="460">
        <v>32424.922963053999</v>
      </c>
    </row>
    <row r="13" spans="2:6">
      <c r="B13" s="98">
        <v>3</v>
      </c>
      <c r="C13" s="12" t="s">
        <v>157</v>
      </c>
      <c r="D13" s="460">
        <v>38734.891762837004</v>
      </c>
      <c r="E13" s="460">
        <v>32424.922963053999</v>
      </c>
    </row>
    <row r="14" spans="2:6">
      <c r="B14" s="481" t="s">
        <v>158</v>
      </c>
      <c r="C14" s="481"/>
      <c r="D14" s="481"/>
      <c r="E14" s="481"/>
    </row>
    <row r="15" spans="2:6">
      <c r="B15" s="98">
        <v>4</v>
      </c>
      <c r="C15" s="12" t="s">
        <v>159</v>
      </c>
      <c r="D15" s="9">
        <v>16403.616510123142</v>
      </c>
      <c r="E15" s="9">
        <v>28315.289278517746</v>
      </c>
    </row>
    <row r="16" spans="2:6">
      <c r="B16" s="481" t="s">
        <v>160</v>
      </c>
      <c r="C16" s="481"/>
      <c r="D16" s="481"/>
      <c r="E16" s="481"/>
    </row>
    <row r="17" spans="2:5">
      <c r="B17" s="98">
        <v>5</v>
      </c>
      <c r="C17" s="12" t="s">
        <v>161</v>
      </c>
      <c r="D17" s="463">
        <v>2.3613629188985601</v>
      </c>
      <c r="E17" s="463">
        <v>1.1451383259451335</v>
      </c>
    </row>
    <row r="18" spans="2:5">
      <c r="B18" s="98">
        <v>6</v>
      </c>
      <c r="C18" s="11" t="s">
        <v>162</v>
      </c>
      <c r="D18" s="463">
        <v>2.3613629188985601</v>
      </c>
      <c r="E18" s="463">
        <v>1.1451383259451335</v>
      </c>
    </row>
    <row r="19" spans="2:5">
      <c r="B19" s="98">
        <v>7</v>
      </c>
      <c r="C19" s="12" t="s">
        <v>163</v>
      </c>
      <c r="D19" s="463">
        <v>2.3613629188985601</v>
      </c>
      <c r="E19" s="463">
        <v>1.1451383259451335</v>
      </c>
    </row>
    <row r="20" spans="2:5" ht="23.25" customHeight="1">
      <c r="B20" s="480" t="s">
        <v>164</v>
      </c>
      <c r="C20" s="480"/>
      <c r="D20" s="480"/>
      <c r="E20" s="480"/>
    </row>
    <row r="21" spans="2:5" ht="21.5">
      <c r="B21" s="92" t="s">
        <v>29</v>
      </c>
      <c r="C21" s="158" t="s">
        <v>165</v>
      </c>
      <c r="D21" s="461">
        <v>0</v>
      </c>
      <c r="E21" s="461">
        <v>0</v>
      </c>
    </row>
    <row r="22" spans="2:5">
      <c r="B22" s="98" t="s">
        <v>30</v>
      </c>
      <c r="C22" s="313" t="s">
        <v>166</v>
      </c>
      <c r="D22" s="462">
        <v>0</v>
      </c>
      <c r="E22" s="462">
        <v>0</v>
      </c>
    </row>
    <row r="23" spans="2:5">
      <c r="B23" s="98" t="s">
        <v>31</v>
      </c>
      <c r="C23" s="314" t="s">
        <v>167</v>
      </c>
      <c r="D23" s="461">
        <v>0</v>
      </c>
      <c r="E23" s="461">
        <v>0</v>
      </c>
    </row>
    <row r="24" spans="2:5">
      <c r="B24" s="98" t="s">
        <v>32</v>
      </c>
      <c r="C24" s="11" t="s">
        <v>168</v>
      </c>
      <c r="D24" s="462">
        <v>0.08</v>
      </c>
      <c r="E24" s="462">
        <v>0.08</v>
      </c>
    </row>
    <row r="25" spans="2:5" ht="15" customHeight="1">
      <c r="B25" s="480" t="s">
        <v>169</v>
      </c>
      <c r="C25" s="480"/>
      <c r="D25" s="480"/>
      <c r="E25" s="480"/>
    </row>
    <row r="26" spans="2:5">
      <c r="B26" s="98">
        <v>8</v>
      </c>
      <c r="C26" s="11" t="s">
        <v>170</v>
      </c>
      <c r="D26" s="465">
        <v>2.5000000000000001E-2</v>
      </c>
      <c r="E26" s="465">
        <v>2.5000000000000001E-2</v>
      </c>
    </row>
    <row r="27" spans="2:5" ht="21.5">
      <c r="B27" s="92" t="s">
        <v>33</v>
      </c>
      <c r="C27" s="158" t="s">
        <v>171</v>
      </c>
      <c r="D27" s="466">
        <v>0</v>
      </c>
      <c r="E27" s="466">
        <v>0</v>
      </c>
    </row>
    <row r="28" spans="2:5">
      <c r="B28" s="98">
        <v>9</v>
      </c>
      <c r="C28" s="11" t="s">
        <v>172</v>
      </c>
      <c r="D28" s="465">
        <v>0</v>
      </c>
      <c r="E28" s="465">
        <v>0</v>
      </c>
    </row>
    <row r="29" spans="2:5">
      <c r="B29" s="92" t="s">
        <v>34</v>
      </c>
      <c r="C29" s="12" t="s">
        <v>173</v>
      </c>
      <c r="D29" s="464">
        <v>0</v>
      </c>
      <c r="E29" s="464">
        <v>0</v>
      </c>
    </row>
    <row r="30" spans="2:5">
      <c r="B30" s="98">
        <v>10</v>
      </c>
      <c r="C30" s="11" t="s">
        <v>174</v>
      </c>
      <c r="D30" s="465">
        <v>0</v>
      </c>
      <c r="E30" s="465">
        <v>0</v>
      </c>
    </row>
    <row r="31" spans="2:5">
      <c r="B31" s="98" t="s">
        <v>35</v>
      </c>
      <c r="C31" s="12" t="s">
        <v>175</v>
      </c>
      <c r="D31" s="464">
        <v>0</v>
      </c>
      <c r="E31" s="464">
        <v>0</v>
      </c>
    </row>
    <row r="32" spans="2:5">
      <c r="B32" s="98">
        <v>11</v>
      </c>
      <c r="C32" s="11" t="s">
        <v>176</v>
      </c>
      <c r="D32" s="465">
        <v>2.5000000000000001E-2</v>
      </c>
      <c r="E32" s="465">
        <v>2.5000000000000001E-2</v>
      </c>
    </row>
    <row r="33" spans="2:5">
      <c r="B33" s="98" t="s">
        <v>36</v>
      </c>
      <c r="C33" s="12" t="s">
        <v>177</v>
      </c>
      <c r="D33" s="466">
        <v>0.10500000000000001</v>
      </c>
      <c r="E33" s="466">
        <v>0.10500000000000001</v>
      </c>
    </row>
    <row r="34" spans="2:5">
      <c r="B34" s="98">
        <v>12</v>
      </c>
      <c r="C34" s="11" t="s">
        <v>178</v>
      </c>
      <c r="D34" s="465">
        <v>7.0000000000000007E-2</v>
      </c>
      <c r="E34" s="465">
        <v>7.0000000000000007E-2</v>
      </c>
    </row>
    <row r="35" spans="2:5">
      <c r="B35" s="480" t="s">
        <v>132</v>
      </c>
      <c r="C35" s="480"/>
      <c r="D35" s="480"/>
      <c r="E35" s="480"/>
    </row>
    <row r="36" spans="2:5">
      <c r="B36" s="98">
        <v>13</v>
      </c>
      <c r="C36" s="11" t="s">
        <v>179</v>
      </c>
      <c r="D36" s="473">
        <v>327309.90627383703</v>
      </c>
      <c r="E36" s="473">
        <v>339284.26415155403</v>
      </c>
    </row>
    <row r="37" spans="2:5">
      <c r="B37" s="98">
        <v>14</v>
      </c>
      <c r="C37" s="12" t="s">
        <v>180</v>
      </c>
      <c r="D37" s="474">
        <v>0.11834316963944948</v>
      </c>
      <c r="E37" s="474">
        <v>9.5568602464186775E-2</v>
      </c>
    </row>
    <row r="38" spans="2:5" ht="29.5" customHeight="1">
      <c r="B38" s="480" t="s">
        <v>181</v>
      </c>
      <c r="C38" s="480"/>
      <c r="D38" s="480"/>
      <c r="E38" s="480"/>
    </row>
    <row r="39" spans="2:5">
      <c r="B39" s="92" t="s">
        <v>37</v>
      </c>
      <c r="C39" s="158" t="s">
        <v>182</v>
      </c>
      <c r="D39" s="464">
        <v>0</v>
      </c>
      <c r="E39" s="464">
        <v>0</v>
      </c>
    </row>
    <row r="40" spans="2:5">
      <c r="B40" s="98" t="s">
        <v>38</v>
      </c>
      <c r="C40" s="313" t="s">
        <v>166</v>
      </c>
      <c r="D40" s="465">
        <v>0</v>
      </c>
      <c r="E40" s="465">
        <v>0</v>
      </c>
    </row>
    <row r="41" spans="2:5">
      <c r="B41" s="98" t="s">
        <v>39</v>
      </c>
      <c r="C41" s="12" t="s">
        <v>183</v>
      </c>
      <c r="D41" s="447">
        <v>0.03</v>
      </c>
      <c r="E41" s="464">
        <v>0.03</v>
      </c>
    </row>
    <row r="42" spans="2:5" ht="15" customHeight="1">
      <c r="B42" s="480" t="s">
        <v>184</v>
      </c>
      <c r="C42" s="480"/>
      <c r="D42" s="480"/>
      <c r="E42" s="480"/>
    </row>
    <row r="43" spans="2:5">
      <c r="B43" s="98" t="s">
        <v>40</v>
      </c>
      <c r="C43" s="12" t="s">
        <v>185</v>
      </c>
      <c r="D43" s="465">
        <v>0</v>
      </c>
      <c r="E43" s="465">
        <v>0</v>
      </c>
    </row>
    <row r="44" spans="2:5">
      <c r="B44" s="98" t="s">
        <v>41</v>
      </c>
      <c r="C44" s="11" t="s">
        <v>186</v>
      </c>
      <c r="D44" s="447">
        <v>0.03</v>
      </c>
      <c r="E44" s="464">
        <v>0.03</v>
      </c>
    </row>
    <row r="45" spans="2:5">
      <c r="B45" s="13" t="s">
        <v>187</v>
      </c>
      <c r="C45" s="13"/>
      <c r="D45" s="14"/>
      <c r="E45" s="14"/>
    </row>
    <row r="46" spans="2:5">
      <c r="B46" s="98">
        <v>15</v>
      </c>
      <c r="C46" s="11" t="s">
        <v>188</v>
      </c>
      <c r="D46" s="468">
        <v>157837.32623211131</v>
      </c>
      <c r="E46" s="468">
        <v>294296.13970254757</v>
      </c>
    </row>
    <row r="47" spans="2:5">
      <c r="B47" s="98" t="s">
        <v>42</v>
      </c>
      <c r="C47" s="12" t="s">
        <v>189</v>
      </c>
      <c r="D47" s="467">
        <v>14622.763355833333</v>
      </c>
      <c r="E47" s="467">
        <v>17370.264531866662</v>
      </c>
    </row>
    <row r="48" spans="2:5">
      <c r="B48" s="98" t="s">
        <v>43</v>
      </c>
      <c r="C48" s="11" t="s">
        <v>190</v>
      </c>
      <c r="D48" s="468">
        <v>7787.553107374998</v>
      </c>
      <c r="E48" s="468">
        <v>13510.6778043875</v>
      </c>
    </row>
    <row r="49" spans="2:5">
      <c r="B49" s="98">
        <v>16</v>
      </c>
      <c r="C49" s="12" t="s">
        <v>191</v>
      </c>
      <c r="D49" s="467">
        <v>8018.2360268791663</v>
      </c>
      <c r="E49" s="467">
        <v>7267.0795824760435</v>
      </c>
    </row>
    <row r="50" spans="2:5">
      <c r="B50" s="98">
        <v>17</v>
      </c>
      <c r="C50" s="11" t="s">
        <v>192</v>
      </c>
      <c r="D50" s="469">
        <v>23.793335166666665</v>
      </c>
      <c r="E50" s="469">
        <v>45.081961666666665</v>
      </c>
    </row>
    <row r="51" spans="2:5">
      <c r="B51" s="481" t="s">
        <v>193</v>
      </c>
      <c r="C51" s="481"/>
      <c r="D51" s="481"/>
      <c r="E51" s="481"/>
    </row>
    <row r="52" spans="2:5">
      <c r="B52" s="98">
        <v>18</v>
      </c>
      <c r="C52" s="11" t="s">
        <v>194</v>
      </c>
      <c r="D52" s="471">
        <v>358131.55776195001</v>
      </c>
      <c r="E52" s="471">
        <v>394982.23125675</v>
      </c>
    </row>
    <row r="53" spans="2:5">
      <c r="B53" s="98">
        <v>19</v>
      </c>
      <c r="C53" s="12" t="s">
        <v>195</v>
      </c>
      <c r="D53" s="470">
        <v>83297.714701959994</v>
      </c>
      <c r="E53" s="470">
        <v>92229.270559149969</v>
      </c>
    </row>
    <row r="54" spans="2:5" ht="15" thickBot="1">
      <c r="B54" s="99">
        <v>20</v>
      </c>
      <c r="C54" s="315" t="s">
        <v>196</v>
      </c>
      <c r="D54" s="472">
        <v>4.2994163650629318</v>
      </c>
      <c r="E54" s="472">
        <v>4.2826125465606237</v>
      </c>
    </row>
  </sheetData>
  <sheetProtection algorithmName="SHA-512" hashValue="RNDMEMNvk2ORhmKpBPlByHd+dShxD3roQrZFwM45BvMrCDKhi/M+RCxNUrXOdmHzYNIO9Y+aHXOztpmgTy9RBw==" saltValue="Z3oNtJMHQgOEmBF0/A4EEg=="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00000000-0004-0000-0100-000000000000}"/>
    <hyperlink ref="B2:E2" location="CONTENTS!A1" display="Back to contents page"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28"/>
  <sheetViews>
    <sheetView showGridLines="0" workbookViewId="0"/>
  </sheetViews>
  <sheetFormatPr defaultRowHeight="14.5"/>
  <cols>
    <col min="1" max="2" width="4.453125" customWidth="1"/>
    <col min="3" max="3" width="44" customWidth="1"/>
    <col min="4" max="4" width="13.54296875" customWidth="1"/>
    <col min="7" max="7" width="16.1796875" customWidth="1"/>
    <col min="8" max="8" width="14.1796875" customWidth="1"/>
    <col min="9" max="9" width="14.81640625" customWidth="1"/>
    <col min="10" max="10" width="21.1796875" customWidth="1"/>
  </cols>
  <sheetData>
    <row r="1" spans="2:10" ht="12.75" customHeight="1"/>
    <row r="2" spans="2:10">
      <c r="B2" s="168" t="s">
        <v>0</v>
      </c>
      <c r="C2" s="94"/>
    </row>
    <row r="3" spans="2:10">
      <c r="B3" s="1"/>
      <c r="C3" s="1"/>
    </row>
    <row r="4" spans="2:10" ht="15.5">
      <c r="B4" s="15" t="s">
        <v>623</v>
      </c>
      <c r="C4" s="2"/>
    </row>
    <row r="5" spans="2:10" ht="2.15" customHeight="1">
      <c r="B5" s="1"/>
      <c r="C5" s="1"/>
    </row>
    <row r="6" spans="2:10" ht="2.15" customHeight="1">
      <c r="B6" s="482"/>
      <c r="C6" s="482"/>
    </row>
    <row r="7" spans="2:10" ht="2.15" customHeight="1">
      <c r="B7" s="3"/>
      <c r="C7" s="4"/>
    </row>
    <row r="8" spans="2:10" ht="15" thickBot="1">
      <c r="B8" s="26"/>
      <c r="C8" s="491" t="str">
        <f>+Contents!B3</f>
        <v>31.12.2023</v>
      </c>
      <c r="D8" s="491"/>
      <c r="E8" s="491"/>
      <c r="F8" s="491"/>
      <c r="G8" s="491"/>
      <c r="H8" s="491"/>
      <c r="I8" s="491"/>
      <c r="J8" s="491"/>
    </row>
    <row r="9" spans="2:10" ht="15" thickBot="1">
      <c r="C9" s="526" t="s">
        <v>152</v>
      </c>
      <c r="D9" s="523" t="s">
        <v>594</v>
      </c>
      <c r="E9" s="523"/>
      <c r="F9" s="523"/>
      <c r="G9" s="523"/>
      <c r="H9" s="519" t="s">
        <v>636</v>
      </c>
      <c r="I9" s="519" t="s">
        <v>637</v>
      </c>
      <c r="J9" s="519" t="s">
        <v>638</v>
      </c>
    </row>
    <row r="10" spans="2:10" ht="22.5" customHeight="1" thickBot="1">
      <c r="C10" s="527"/>
      <c r="D10" s="197"/>
      <c r="E10" s="523" t="s">
        <v>634</v>
      </c>
      <c r="F10" s="523"/>
      <c r="G10" s="519" t="s">
        <v>635</v>
      </c>
      <c r="H10" s="520"/>
      <c r="I10" s="520"/>
      <c r="J10" s="520"/>
    </row>
    <row r="11" spans="2:10" ht="43.5" customHeight="1" thickBot="1">
      <c r="C11" s="528"/>
      <c r="D11" s="177"/>
      <c r="E11" s="177"/>
      <c r="F11" s="181" t="s">
        <v>601</v>
      </c>
      <c r="G11" s="521"/>
      <c r="H11" s="521"/>
      <c r="I11" s="521"/>
      <c r="J11" s="521"/>
    </row>
    <row r="12" spans="2:10">
      <c r="C12" s="175" t="s">
        <v>625</v>
      </c>
      <c r="D12" s="178">
        <v>470656.05826100003</v>
      </c>
      <c r="E12" s="178">
        <v>441.868899</v>
      </c>
      <c r="F12" s="178">
        <v>400.32848200000001</v>
      </c>
      <c r="G12" s="178">
        <v>470656.05826100003</v>
      </c>
      <c r="H12" s="178">
        <v>-2426.2119010000001</v>
      </c>
      <c r="I12" s="252"/>
      <c r="J12" s="178">
        <v>0</v>
      </c>
    </row>
    <row r="13" spans="2:10">
      <c r="C13" s="174" t="s">
        <v>626</v>
      </c>
      <c r="D13" s="179">
        <v>470656.05826100003</v>
      </c>
      <c r="E13" s="179">
        <v>441.868899</v>
      </c>
      <c r="F13" s="179">
        <v>400.32848200000001</v>
      </c>
      <c r="G13" s="179">
        <v>470656.05826100003</v>
      </c>
      <c r="H13" s="179">
        <v>-2426.2119010000001</v>
      </c>
      <c r="I13" s="238"/>
      <c r="J13" s="179">
        <v>0</v>
      </c>
    </row>
    <row r="14" spans="2:10">
      <c r="C14" s="174" t="s">
        <v>627</v>
      </c>
      <c r="D14" s="179">
        <v>0</v>
      </c>
      <c r="E14" s="179">
        <v>0</v>
      </c>
      <c r="F14" s="179">
        <v>0</v>
      </c>
      <c r="G14" s="179">
        <v>0</v>
      </c>
      <c r="H14" s="179">
        <v>0</v>
      </c>
      <c r="I14" s="238"/>
      <c r="J14" s="179">
        <v>0</v>
      </c>
    </row>
    <row r="15" spans="2:10">
      <c r="C15" s="174" t="s">
        <v>628</v>
      </c>
      <c r="D15" s="179">
        <v>0</v>
      </c>
      <c r="E15" s="179">
        <v>0</v>
      </c>
      <c r="F15" s="179">
        <v>0</v>
      </c>
      <c r="G15" s="179">
        <v>0</v>
      </c>
      <c r="H15" s="179">
        <v>0</v>
      </c>
      <c r="I15" s="238"/>
      <c r="J15" s="179">
        <v>0</v>
      </c>
    </row>
    <row r="16" spans="2:10">
      <c r="C16" s="174" t="s">
        <v>629</v>
      </c>
      <c r="D16" s="179">
        <v>0</v>
      </c>
      <c r="E16" s="179">
        <v>0</v>
      </c>
      <c r="F16" s="179">
        <v>0</v>
      </c>
      <c r="G16" s="179">
        <v>0</v>
      </c>
      <c r="H16" s="179">
        <v>0</v>
      </c>
      <c r="I16" s="238"/>
      <c r="J16" s="179">
        <v>0</v>
      </c>
    </row>
    <row r="17" spans="3:10">
      <c r="C17" s="174" t="s">
        <v>630</v>
      </c>
      <c r="D17" s="179">
        <v>0</v>
      </c>
      <c r="E17" s="179">
        <v>0</v>
      </c>
      <c r="F17" s="179">
        <v>0</v>
      </c>
      <c r="G17" s="179">
        <v>0</v>
      </c>
      <c r="H17" s="179">
        <v>0</v>
      </c>
      <c r="I17" s="238"/>
      <c r="J17" s="179">
        <v>0</v>
      </c>
    </row>
    <row r="18" spans="3:10">
      <c r="C18" s="174" t="s">
        <v>631</v>
      </c>
      <c r="D18" s="179">
        <v>0</v>
      </c>
      <c r="E18" s="179">
        <v>0</v>
      </c>
      <c r="F18" s="179">
        <v>0</v>
      </c>
      <c r="G18" s="179">
        <v>0</v>
      </c>
      <c r="H18" s="179">
        <v>0</v>
      </c>
      <c r="I18" s="238"/>
      <c r="J18" s="179">
        <v>0</v>
      </c>
    </row>
    <row r="19" spans="3:10">
      <c r="C19" s="207" t="s">
        <v>632</v>
      </c>
      <c r="D19" s="208">
        <v>0</v>
      </c>
      <c r="E19" s="208">
        <v>0</v>
      </c>
      <c r="F19" s="208">
        <v>0</v>
      </c>
      <c r="G19" s="208">
        <v>0</v>
      </c>
      <c r="H19" s="208">
        <v>0</v>
      </c>
      <c r="I19" s="253"/>
      <c r="J19" s="208">
        <v>0</v>
      </c>
    </row>
    <row r="20" spans="3:10">
      <c r="C20" s="176" t="s">
        <v>575</v>
      </c>
      <c r="D20" s="179">
        <v>136.24573000000001</v>
      </c>
      <c r="E20" s="179">
        <v>0</v>
      </c>
      <c r="F20" s="179">
        <v>0</v>
      </c>
      <c r="G20" s="254"/>
      <c r="H20" s="254"/>
      <c r="I20" s="179">
        <v>-1.3116650000000001</v>
      </c>
      <c r="J20" s="254"/>
    </row>
    <row r="21" spans="3:10">
      <c r="C21" s="174" t="s">
        <v>626</v>
      </c>
      <c r="D21" s="179">
        <v>136.24573000000001</v>
      </c>
      <c r="E21" s="179">
        <v>0</v>
      </c>
      <c r="F21" s="179">
        <v>0</v>
      </c>
      <c r="G21" s="238"/>
      <c r="H21" s="238"/>
      <c r="I21" s="179">
        <v>-1.3116650000000001</v>
      </c>
      <c r="J21" s="238"/>
    </row>
    <row r="22" spans="3:10">
      <c r="C22" s="174" t="s">
        <v>627</v>
      </c>
      <c r="D22" s="179">
        <v>0</v>
      </c>
      <c r="E22" s="179">
        <v>0</v>
      </c>
      <c r="F22" s="179">
        <v>0</v>
      </c>
      <c r="G22" s="238"/>
      <c r="H22" s="238"/>
      <c r="I22" s="179">
        <v>0</v>
      </c>
      <c r="J22" s="238"/>
    </row>
    <row r="23" spans="3:10">
      <c r="C23" s="174" t="s">
        <v>628</v>
      </c>
      <c r="D23" s="179">
        <v>0</v>
      </c>
      <c r="E23" s="179">
        <v>0</v>
      </c>
      <c r="F23" s="179">
        <v>0</v>
      </c>
      <c r="G23" s="238"/>
      <c r="H23" s="238"/>
      <c r="I23" s="179">
        <v>0</v>
      </c>
      <c r="J23" s="238"/>
    </row>
    <row r="24" spans="3:10">
      <c r="C24" s="174" t="s">
        <v>629</v>
      </c>
      <c r="D24" s="179">
        <v>0</v>
      </c>
      <c r="E24" s="179">
        <v>0</v>
      </c>
      <c r="F24" s="179">
        <v>0</v>
      </c>
      <c r="G24" s="238"/>
      <c r="H24" s="238"/>
      <c r="I24" s="179">
        <v>0</v>
      </c>
      <c r="J24" s="238"/>
    </row>
    <row r="25" spans="3:10">
      <c r="C25" s="174" t="s">
        <v>633</v>
      </c>
      <c r="D25" s="179">
        <v>0</v>
      </c>
      <c r="E25" s="179">
        <v>0</v>
      </c>
      <c r="F25" s="179">
        <v>0</v>
      </c>
      <c r="G25" s="238"/>
      <c r="H25" s="238"/>
      <c r="I25" s="179">
        <v>0</v>
      </c>
      <c r="J25" s="238"/>
    </row>
    <row r="26" spans="3:10">
      <c r="C26" s="174" t="s">
        <v>630</v>
      </c>
      <c r="D26" s="179">
        <v>0</v>
      </c>
      <c r="E26" s="179">
        <v>0</v>
      </c>
      <c r="F26" s="179">
        <v>0</v>
      </c>
      <c r="G26" s="238"/>
      <c r="H26" s="238"/>
      <c r="I26" s="179">
        <v>0</v>
      </c>
      <c r="J26" s="238"/>
    </row>
    <row r="27" spans="3:10">
      <c r="C27" s="174" t="s">
        <v>632</v>
      </c>
      <c r="D27" s="179">
        <v>0</v>
      </c>
      <c r="E27" s="179">
        <v>0</v>
      </c>
      <c r="F27" s="179">
        <v>0</v>
      </c>
      <c r="G27" s="238"/>
      <c r="H27" s="238"/>
      <c r="I27" s="179">
        <v>0</v>
      </c>
      <c r="J27" s="238"/>
    </row>
    <row r="28" spans="3:10" ht="15" thickBot="1">
      <c r="C28" s="171" t="s">
        <v>147</v>
      </c>
      <c r="D28" s="180">
        <v>470792.30399100005</v>
      </c>
      <c r="E28" s="180">
        <v>441.868899</v>
      </c>
      <c r="F28" s="180">
        <v>400.32848200000001</v>
      </c>
      <c r="G28" s="180">
        <v>470656.05826100003</v>
      </c>
      <c r="H28" s="180">
        <v>-2426.2119010000001</v>
      </c>
      <c r="I28" s="180">
        <v>-1.3116650000000001</v>
      </c>
      <c r="J28" s="180">
        <v>0</v>
      </c>
    </row>
  </sheetData>
  <sheetProtection algorithmName="SHA-512" hashValue="NgTot/oHd2g5n6v6xbH11DHToguVYvp/pn5R0zsecWbHEI/xTFb5d/if8jGNLaYUDHXh6QHHEKwoR+FrDERRpw==" saltValue="QSGFW1fWc4i+lbESng/xRA=="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00000000-0004-0000-1A00-000000000000}"/>
    <hyperlink ref="B2:C2" location="CONTENTS!A1" display="Back to contents page" xr:uid="{00000000-0004-0000-1A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workbookViewId="0"/>
  </sheetViews>
  <sheetFormatPr defaultRowHeight="14.5"/>
  <cols>
    <col min="1" max="2" width="4.453125" customWidth="1"/>
    <col min="3" max="3" width="44" customWidth="1"/>
    <col min="4" max="4" width="13.54296875" customWidth="1"/>
    <col min="7" max="7" width="16.1796875" customWidth="1"/>
    <col min="8" max="8" width="14.1796875" customWidth="1"/>
    <col min="9" max="9" width="23.54296875" customWidth="1"/>
  </cols>
  <sheetData>
    <row r="1" spans="2:9" ht="12.75" customHeight="1"/>
    <row r="2" spans="2:9">
      <c r="B2" s="168" t="s">
        <v>0</v>
      </c>
      <c r="C2" s="94"/>
    </row>
    <row r="3" spans="2:9">
      <c r="B3" s="1"/>
      <c r="C3" s="1"/>
    </row>
    <row r="4" spans="2:9" ht="15.5">
      <c r="B4" s="15" t="s">
        <v>639</v>
      </c>
      <c r="C4" s="2"/>
    </row>
    <row r="5" spans="2:9" ht="2.15" customHeight="1">
      <c r="B5" s="1"/>
      <c r="C5" s="1"/>
    </row>
    <row r="6" spans="2:9" ht="2.15" customHeight="1">
      <c r="B6" s="482"/>
      <c r="C6" s="482"/>
    </row>
    <row r="7" spans="2:9" ht="2.15" customHeight="1">
      <c r="B7" s="3"/>
      <c r="C7" s="4"/>
    </row>
    <row r="8" spans="2:9" ht="15" thickBot="1">
      <c r="B8" s="26"/>
      <c r="C8" s="491" t="str">
        <f>+Contents!B3</f>
        <v>31.12.2023</v>
      </c>
      <c r="D8" s="491"/>
      <c r="E8" s="491"/>
      <c r="F8" s="491"/>
      <c r="G8" s="491"/>
      <c r="H8" s="491"/>
      <c r="I8" s="491"/>
    </row>
    <row r="9" spans="2:9" ht="15" thickBot="1">
      <c r="C9" s="526" t="s">
        <v>152</v>
      </c>
      <c r="D9" s="523" t="s">
        <v>594</v>
      </c>
      <c r="E9" s="523"/>
      <c r="F9" s="523"/>
      <c r="G9" s="523"/>
      <c r="H9" s="519" t="s">
        <v>636</v>
      </c>
      <c r="I9" s="519" t="s">
        <v>638</v>
      </c>
    </row>
    <row r="10" spans="2:9" ht="21" customHeight="1" thickBot="1">
      <c r="C10" s="527"/>
      <c r="D10" s="202"/>
      <c r="E10" s="547" t="s">
        <v>634</v>
      </c>
      <c r="F10" s="547"/>
      <c r="G10" s="520" t="s">
        <v>635</v>
      </c>
      <c r="H10" s="520"/>
      <c r="I10" s="520"/>
    </row>
    <row r="11" spans="2:9" ht="43.5" customHeight="1" thickBot="1">
      <c r="C11" s="528"/>
      <c r="D11" s="177"/>
      <c r="E11" s="177"/>
      <c r="F11" s="181" t="s">
        <v>601</v>
      </c>
      <c r="G11" s="521"/>
      <c r="H11" s="521"/>
      <c r="I11" s="521"/>
    </row>
    <row r="12" spans="2:9">
      <c r="C12" s="172" t="s">
        <v>641</v>
      </c>
      <c r="D12" s="178"/>
      <c r="E12" s="178"/>
      <c r="F12" s="178"/>
      <c r="G12" s="178"/>
      <c r="H12" s="178"/>
      <c r="I12" s="178"/>
    </row>
    <row r="13" spans="2:9">
      <c r="C13" s="174" t="s">
        <v>642</v>
      </c>
      <c r="D13" s="179"/>
      <c r="E13" s="179"/>
      <c r="F13" s="179"/>
      <c r="G13" s="179"/>
      <c r="H13" s="179"/>
      <c r="I13" s="179"/>
    </row>
    <row r="14" spans="2:9">
      <c r="C14" s="174" t="s">
        <v>643</v>
      </c>
      <c r="D14" s="179"/>
      <c r="E14" s="179"/>
      <c r="F14" s="179"/>
      <c r="G14" s="179"/>
      <c r="H14" s="179"/>
      <c r="I14" s="179"/>
    </row>
    <row r="15" spans="2:9">
      <c r="C15" s="174" t="s">
        <v>644</v>
      </c>
      <c r="D15" s="179"/>
      <c r="E15" s="179"/>
      <c r="F15" s="179"/>
      <c r="G15" s="179"/>
      <c r="H15" s="179"/>
      <c r="I15" s="179"/>
    </row>
    <row r="16" spans="2:9">
      <c r="C16" s="174" t="s">
        <v>645</v>
      </c>
      <c r="D16" s="179"/>
      <c r="E16" s="179"/>
      <c r="F16" s="179"/>
      <c r="G16" s="179"/>
      <c r="H16" s="179"/>
      <c r="I16" s="179"/>
    </row>
    <row r="17" spans="3:9">
      <c r="C17" s="174" t="s">
        <v>646</v>
      </c>
      <c r="D17" s="179"/>
      <c r="E17" s="179"/>
      <c r="F17" s="179"/>
      <c r="G17" s="179"/>
      <c r="H17" s="179"/>
      <c r="I17" s="179"/>
    </row>
    <row r="18" spans="3:9">
      <c r="C18" s="174" t="s">
        <v>647</v>
      </c>
      <c r="D18" s="179"/>
      <c r="E18" s="179"/>
      <c r="F18" s="179"/>
      <c r="G18" s="179"/>
      <c r="H18" s="179"/>
      <c r="I18" s="179"/>
    </row>
    <row r="19" spans="3:9">
      <c r="C19" s="174" t="s">
        <v>648</v>
      </c>
      <c r="D19" s="179"/>
      <c r="E19" s="179"/>
      <c r="F19" s="179"/>
      <c r="G19" s="179"/>
      <c r="H19" s="179"/>
      <c r="I19" s="179"/>
    </row>
    <row r="20" spans="3:9">
      <c r="C20" s="174" t="s">
        <v>649</v>
      </c>
      <c r="D20" s="179"/>
      <c r="E20" s="179"/>
      <c r="F20" s="179"/>
      <c r="G20" s="179"/>
      <c r="H20" s="179"/>
      <c r="I20" s="179"/>
    </row>
    <row r="21" spans="3:9">
      <c r="C21" s="174" t="s">
        <v>650</v>
      </c>
      <c r="D21" s="179"/>
      <c r="E21" s="179"/>
      <c r="F21" s="179"/>
      <c r="G21" s="179"/>
      <c r="H21" s="179"/>
      <c r="I21" s="179"/>
    </row>
    <row r="22" spans="3:9">
      <c r="C22" s="174" t="s">
        <v>651</v>
      </c>
      <c r="D22" s="179"/>
      <c r="E22" s="179"/>
      <c r="F22" s="179"/>
      <c r="G22" s="179"/>
      <c r="H22" s="179"/>
      <c r="I22" s="179"/>
    </row>
    <row r="23" spans="3:9">
      <c r="C23" s="174" t="s">
        <v>253</v>
      </c>
      <c r="D23" s="179"/>
      <c r="E23" s="179"/>
      <c r="F23" s="179"/>
      <c r="G23" s="179"/>
      <c r="H23" s="179"/>
      <c r="I23" s="179"/>
    </row>
    <row r="24" spans="3:9">
      <c r="C24" s="174" t="s">
        <v>652</v>
      </c>
      <c r="D24" s="179"/>
      <c r="E24" s="179"/>
      <c r="F24" s="179"/>
      <c r="G24" s="179"/>
      <c r="H24" s="179"/>
      <c r="I24" s="179"/>
    </row>
    <row r="25" spans="3:9">
      <c r="C25" s="174" t="s">
        <v>653</v>
      </c>
      <c r="D25" s="179"/>
      <c r="E25" s="179"/>
      <c r="F25" s="179"/>
      <c r="G25" s="179"/>
      <c r="H25" s="179"/>
      <c r="I25" s="179"/>
    </row>
    <row r="26" spans="3:9">
      <c r="C26" s="174" t="s">
        <v>654</v>
      </c>
      <c r="D26" s="179"/>
      <c r="E26" s="179"/>
      <c r="F26" s="179"/>
      <c r="G26" s="179"/>
      <c r="H26" s="179"/>
      <c r="I26" s="179"/>
    </row>
    <row r="27" spans="3:9">
      <c r="C27" s="174" t="s">
        <v>655</v>
      </c>
      <c r="D27" s="179"/>
      <c r="E27" s="179"/>
      <c r="F27" s="179"/>
      <c r="G27" s="179"/>
      <c r="H27" s="179"/>
      <c r="I27" s="179"/>
    </row>
    <row r="28" spans="3:9">
      <c r="C28" s="174" t="s">
        <v>656</v>
      </c>
      <c r="D28" s="179"/>
      <c r="E28" s="179"/>
      <c r="F28" s="179"/>
      <c r="G28" s="179"/>
      <c r="H28" s="179"/>
      <c r="I28" s="179"/>
    </row>
    <row r="29" spans="3:9">
      <c r="C29" s="174" t="s">
        <v>657</v>
      </c>
      <c r="D29" s="179"/>
      <c r="E29" s="179"/>
      <c r="F29" s="179"/>
      <c r="G29" s="179"/>
      <c r="H29" s="179"/>
      <c r="I29" s="179"/>
    </row>
    <row r="30" spans="3:9">
      <c r="C30" s="174" t="s">
        <v>658</v>
      </c>
      <c r="D30" s="179"/>
      <c r="E30" s="179"/>
      <c r="F30" s="179"/>
      <c r="G30" s="179"/>
      <c r="H30" s="179"/>
      <c r="I30" s="179"/>
    </row>
    <row r="31" spans="3:9" ht="15" thickBot="1">
      <c r="C31" s="171" t="s">
        <v>147</v>
      </c>
      <c r="D31" s="180"/>
      <c r="E31" s="180"/>
      <c r="F31" s="180"/>
      <c r="G31" s="180"/>
      <c r="H31" s="180"/>
      <c r="I31" s="180"/>
    </row>
    <row r="32" spans="3:9">
      <c r="C32" s="210"/>
    </row>
  </sheetData>
  <sheetProtection algorithmName="SHA-512" hashValue="/rHSf12+wqo487duaGLcZ89SuXoHE8z0Q+boH0LzgCx1ugv/5c1ZVqUgH63Cc1HEI85h7/hYDpxXujrHUh/HLA==" saltValue="ljOZPVrioCFXhRhGSm9sZg=="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00000000-0004-0000-1B00-000000000000}"/>
    <hyperlink ref="B2:C2" location="CONTENTS!A1" display="Back to contents page" xr:uid="{00000000-0004-0000-1B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1:O27"/>
  <sheetViews>
    <sheetView showGridLines="0" workbookViewId="0"/>
  </sheetViews>
  <sheetFormatPr defaultRowHeight="14.5"/>
  <cols>
    <col min="1" max="2" width="4.453125" customWidth="1"/>
    <col min="3" max="3" width="48.81640625" customWidth="1"/>
    <col min="4" max="4" width="13.54296875" customWidth="1"/>
    <col min="6" max="6" width="10.453125" customWidth="1"/>
    <col min="7" max="7" width="16.1796875" customWidth="1"/>
    <col min="8" max="8" width="20.54296875" customWidth="1"/>
    <col min="9" max="10" width="10.81640625" customWidth="1"/>
    <col min="11" max="11" width="12.1796875" customWidth="1"/>
    <col min="12" max="12" width="10.1796875" customWidth="1"/>
    <col min="13" max="13" width="10.81640625" customWidth="1"/>
    <col min="14" max="14" width="10.1796875" customWidth="1"/>
    <col min="15" max="15" width="10.453125" customWidth="1"/>
  </cols>
  <sheetData>
    <row r="1" spans="2:15" ht="12.75" customHeight="1"/>
    <row r="2" spans="2:15">
      <c r="B2" s="168" t="s">
        <v>0</v>
      </c>
      <c r="C2" s="94"/>
    </row>
    <row r="3" spans="2:15">
      <c r="B3" s="1"/>
      <c r="C3" s="1"/>
    </row>
    <row r="4" spans="2:15" ht="15.5">
      <c r="B4" s="15" t="s">
        <v>659</v>
      </c>
      <c r="C4" s="2"/>
    </row>
    <row r="5" spans="2:15" ht="2.15" customHeight="1">
      <c r="B5" s="1"/>
      <c r="C5" s="1"/>
    </row>
    <row r="6" spans="2:15" ht="2.15" customHeight="1">
      <c r="B6" s="482"/>
      <c r="C6" s="482"/>
    </row>
    <row r="7" spans="2:15" ht="2.15" customHeight="1">
      <c r="B7" s="3"/>
      <c r="C7" s="4"/>
    </row>
    <row r="8" spans="2:15" ht="15" thickBot="1">
      <c r="B8" s="26"/>
      <c r="C8" s="491" t="str">
        <f>+Contents!B3</f>
        <v>31.12.2023</v>
      </c>
      <c r="D8" s="491"/>
      <c r="E8" s="491"/>
      <c r="F8" s="491"/>
      <c r="G8" s="491"/>
      <c r="H8" s="491"/>
      <c r="I8" s="491"/>
      <c r="J8" s="491"/>
      <c r="K8" s="491"/>
      <c r="L8" s="491"/>
      <c r="M8" s="491"/>
      <c r="N8" s="491"/>
      <c r="O8" s="491"/>
    </row>
    <row r="9" spans="2:15" ht="15.75" customHeight="1" thickBot="1">
      <c r="C9" s="526" t="s">
        <v>152</v>
      </c>
      <c r="D9" s="523" t="s">
        <v>566</v>
      </c>
      <c r="E9" s="523"/>
      <c r="F9" s="523"/>
      <c r="G9" s="523"/>
      <c r="H9" s="523"/>
      <c r="I9" s="523"/>
      <c r="J9" s="523"/>
      <c r="K9" s="523"/>
      <c r="L9" s="523"/>
      <c r="M9" s="523"/>
      <c r="N9" s="523"/>
      <c r="O9" s="523"/>
    </row>
    <row r="10" spans="2:15" ht="15.75" customHeight="1" thickBot="1">
      <c r="C10" s="527"/>
      <c r="D10" s="202"/>
      <c r="E10" s="547" t="s">
        <v>672</v>
      </c>
      <c r="F10" s="548"/>
      <c r="G10" s="547" t="s">
        <v>674</v>
      </c>
      <c r="H10" s="547"/>
      <c r="I10" s="547"/>
      <c r="J10" s="547"/>
      <c r="K10" s="547"/>
      <c r="L10" s="547"/>
      <c r="M10" s="547"/>
      <c r="N10" s="547"/>
      <c r="O10" s="547"/>
    </row>
    <row r="11" spans="2:15" ht="15" thickBot="1">
      <c r="C11" s="527"/>
      <c r="D11" s="202"/>
      <c r="E11" s="198"/>
      <c r="F11" s="541" t="s">
        <v>673</v>
      </c>
      <c r="G11" s="211"/>
      <c r="H11" s="520" t="s">
        <v>616</v>
      </c>
      <c r="I11" s="523" t="s">
        <v>675</v>
      </c>
      <c r="J11" s="523"/>
      <c r="K11" s="523"/>
      <c r="L11" s="523"/>
      <c r="M11" s="523"/>
      <c r="N11" s="523"/>
      <c r="O11" s="523"/>
    </row>
    <row r="12" spans="2:15" ht="42.5" thickBot="1">
      <c r="C12" s="528"/>
      <c r="D12" s="177"/>
      <c r="E12" s="177"/>
      <c r="F12" s="542"/>
      <c r="G12" s="181"/>
      <c r="H12" s="521"/>
      <c r="I12" s="181"/>
      <c r="J12" s="181" t="s">
        <v>676</v>
      </c>
      <c r="K12" s="181" t="s">
        <v>677</v>
      </c>
      <c r="L12" s="181" t="s">
        <v>678</v>
      </c>
      <c r="M12" s="181" t="s">
        <v>679</v>
      </c>
      <c r="N12" s="181" t="s">
        <v>680</v>
      </c>
      <c r="O12" s="181" t="s">
        <v>681</v>
      </c>
    </row>
    <row r="13" spans="2:15">
      <c r="C13" s="172" t="s">
        <v>594</v>
      </c>
      <c r="D13" s="183"/>
      <c r="E13" s="187"/>
      <c r="F13" s="183"/>
      <c r="G13" s="178"/>
      <c r="H13" s="178"/>
      <c r="I13" s="178"/>
      <c r="J13" s="178"/>
      <c r="K13" s="178"/>
      <c r="L13" s="178"/>
      <c r="M13" s="178"/>
      <c r="N13" s="178"/>
      <c r="O13" s="178"/>
    </row>
    <row r="14" spans="2:15">
      <c r="C14" s="170" t="s">
        <v>661</v>
      </c>
      <c r="D14" s="184"/>
      <c r="E14" s="188"/>
      <c r="F14" s="184"/>
      <c r="G14" s="179"/>
      <c r="H14" s="179"/>
      <c r="I14" s="179"/>
      <c r="J14" s="179"/>
      <c r="K14" s="179"/>
      <c r="L14" s="179"/>
      <c r="M14" s="179"/>
      <c r="N14" s="179"/>
      <c r="O14" s="179"/>
    </row>
    <row r="15" spans="2:15">
      <c r="C15" s="173" t="s">
        <v>662</v>
      </c>
      <c r="D15" s="184"/>
      <c r="E15" s="188"/>
      <c r="F15" s="184"/>
      <c r="G15" s="179"/>
      <c r="H15" s="179"/>
      <c r="I15" s="179"/>
      <c r="J15" s="179"/>
      <c r="K15" s="179"/>
      <c r="L15" s="179"/>
      <c r="M15" s="179"/>
      <c r="N15" s="179"/>
      <c r="O15" s="179"/>
    </row>
    <row r="16" spans="2:15" ht="20">
      <c r="C16" s="212" t="s">
        <v>663</v>
      </c>
      <c r="D16" s="184"/>
      <c r="E16" s="188"/>
      <c r="F16" s="237"/>
      <c r="G16" s="179"/>
      <c r="H16" s="179"/>
      <c r="I16" s="179"/>
      <c r="J16" s="238"/>
      <c r="K16" s="238"/>
      <c r="L16" s="238"/>
      <c r="M16" s="238"/>
      <c r="N16" s="238"/>
      <c r="O16" s="238"/>
    </row>
    <row r="17" spans="3:15" ht="20">
      <c r="C17" s="212" t="s">
        <v>664</v>
      </c>
      <c r="D17" s="184"/>
      <c r="E17" s="188"/>
      <c r="F17" s="237"/>
      <c r="G17" s="179"/>
      <c r="H17" s="179"/>
      <c r="I17" s="179"/>
      <c r="J17" s="238"/>
      <c r="K17" s="238"/>
      <c r="L17" s="238"/>
      <c r="M17" s="238"/>
      <c r="N17" s="238"/>
      <c r="O17" s="238"/>
    </row>
    <row r="18" spans="3:15">
      <c r="C18" s="212" t="s">
        <v>665</v>
      </c>
      <c r="D18" s="184"/>
      <c r="E18" s="188"/>
      <c r="F18" s="237"/>
      <c r="G18" s="179"/>
      <c r="H18" s="179"/>
      <c r="I18" s="179"/>
      <c r="J18" s="238"/>
      <c r="K18" s="238"/>
      <c r="L18" s="238"/>
      <c r="M18" s="238"/>
      <c r="N18" s="238"/>
      <c r="O18" s="238"/>
    </row>
    <row r="19" spans="3:15">
      <c r="C19" s="174" t="s">
        <v>666</v>
      </c>
      <c r="D19" s="184"/>
      <c r="E19" s="188"/>
      <c r="F19" s="184"/>
      <c r="G19" s="179"/>
      <c r="H19" s="179"/>
      <c r="I19" s="179"/>
      <c r="J19" s="179"/>
      <c r="K19" s="179"/>
      <c r="L19" s="179"/>
      <c r="M19" s="179"/>
      <c r="N19" s="179"/>
      <c r="O19" s="179"/>
    </row>
    <row r="20" spans="3:15">
      <c r="C20" s="174" t="s">
        <v>667</v>
      </c>
      <c r="D20" s="237"/>
      <c r="E20" s="251"/>
      <c r="F20" s="237"/>
      <c r="G20" s="238"/>
      <c r="H20" s="238"/>
      <c r="I20" s="238"/>
      <c r="J20" s="238"/>
      <c r="K20" s="238"/>
      <c r="L20" s="238"/>
      <c r="M20" s="238"/>
      <c r="N20" s="238"/>
      <c r="O20" s="238"/>
    </row>
    <row r="21" spans="3:15">
      <c r="C21" s="170" t="s">
        <v>668</v>
      </c>
      <c r="D21" s="184"/>
      <c r="E21" s="188"/>
      <c r="F21" s="184"/>
      <c r="G21" s="179"/>
      <c r="H21" s="179"/>
      <c r="I21" s="179"/>
      <c r="J21" s="179"/>
      <c r="K21" s="179"/>
      <c r="L21" s="179"/>
      <c r="M21" s="179"/>
      <c r="N21" s="179"/>
      <c r="O21" s="179"/>
    </row>
    <row r="22" spans="3:15">
      <c r="C22" s="173" t="s">
        <v>669</v>
      </c>
      <c r="D22" s="184"/>
      <c r="E22" s="188"/>
      <c r="F22" s="184"/>
      <c r="G22" s="179"/>
      <c r="H22" s="179"/>
      <c r="I22" s="179"/>
      <c r="J22" s="179"/>
      <c r="K22" s="179"/>
      <c r="L22" s="179"/>
      <c r="M22" s="179"/>
      <c r="N22" s="179"/>
      <c r="O22" s="179"/>
    </row>
    <row r="23" spans="3:15">
      <c r="C23" s="170" t="s">
        <v>670</v>
      </c>
      <c r="D23" s="184"/>
      <c r="E23" s="188"/>
      <c r="F23" s="184"/>
      <c r="G23" s="179"/>
      <c r="H23" s="179"/>
      <c r="I23" s="179"/>
      <c r="J23" s="238"/>
      <c r="K23" s="238"/>
      <c r="L23" s="238"/>
      <c r="M23" s="238"/>
      <c r="N23" s="238"/>
      <c r="O23" s="238"/>
    </row>
    <row r="24" spans="3:15">
      <c r="C24" s="173" t="s">
        <v>669</v>
      </c>
      <c r="D24" s="184"/>
      <c r="E24" s="188"/>
      <c r="F24" s="184"/>
      <c r="G24" s="179"/>
      <c r="H24" s="179"/>
      <c r="I24" s="179"/>
      <c r="J24" s="238"/>
      <c r="K24" s="238"/>
      <c r="L24" s="238"/>
      <c r="M24" s="238"/>
      <c r="N24" s="238"/>
      <c r="O24" s="238"/>
    </row>
    <row r="25" spans="3:15">
      <c r="C25" s="174" t="s">
        <v>671</v>
      </c>
      <c r="D25" s="184"/>
      <c r="E25" s="188"/>
      <c r="F25" s="184"/>
      <c r="G25" s="179"/>
      <c r="H25" s="179"/>
      <c r="I25" s="179"/>
      <c r="J25" s="179"/>
      <c r="K25" s="179"/>
      <c r="L25" s="179"/>
      <c r="M25" s="179"/>
      <c r="N25" s="179"/>
      <c r="O25" s="179"/>
    </row>
    <row r="26" spans="3:15" ht="15" thickBot="1">
      <c r="C26" s="213" t="s">
        <v>561</v>
      </c>
      <c r="D26" s="239"/>
      <c r="E26" s="240"/>
      <c r="F26" s="239"/>
      <c r="G26" s="241"/>
      <c r="H26" s="241"/>
      <c r="I26" s="241"/>
      <c r="J26" s="241"/>
      <c r="K26" s="241"/>
      <c r="L26" s="241"/>
      <c r="M26" s="241"/>
      <c r="N26" s="241"/>
      <c r="O26" s="241"/>
    </row>
    <row r="27" spans="3:15">
      <c r="C27" s="210"/>
    </row>
  </sheetData>
  <sheetProtection algorithmName="SHA-512" hashValue="KF6w8Pr1r/rxlf+NpyhJq7SyWMXx8wlZp64edBmeL/05NYRAKQTPTwJqqEn9FB/tmTxq2hv9ICj6CxC/YpQQjA==" saltValue="YbfFYLyy9f6oozAJ9/LJ/A=="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00000000-0004-0000-1C00-000000000000}"/>
    <hyperlink ref="B2:C2" location="CONTENTS!A1" display="Back to contents page" xr:uid="{00000000-0004-0000-1C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cols>
    <col min="1" max="2" width="4.453125" customWidth="1"/>
    <col min="3" max="3" width="44" customWidth="1"/>
    <col min="4" max="5" width="16.1796875" customWidth="1"/>
  </cols>
  <sheetData>
    <row r="1" spans="2:5" ht="12.75" customHeight="1"/>
    <row r="2" spans="2:5">
      <c r="B2" s="168" t="s">
        <v>0</v>
      </c>
      <c r="C2" s="94"/>
    </row>
    <row r="3" spans="2:5">
      <c r="B3" s="1"/>
      <c r="C3" s="1"/>
    </row>
    <row r="4" spans="2:5" ht="15.5">
      <c r="B4" s="15" t="s">
        <v>689</v>
      </c>
      <c r="C4" s="2"/>
    </row>
    <row r="5" spans="2:5" ht="2.15" customHeight="1">
      <c r="B5" s="1"/>
      <c r="C5" s="1"/>
    </row>
    <row r="6" spans="2:5" ht="2.15" customHeight="1">
      <c r="B6" s="482"/>
      <c r="C6" s="482"/>
    </row>
    <row r="7" spans="2:5" ht="2.15" customHeight="1">
      <c r="B7" s="3"/>
      <c r="C7" s="4"/>
    </row>
    <row r="8" spans="2:5" ht="15" thickBot="1">
      <c r="B8" s="26"/>
      <c r="C8" s="491" t="str">
        <f>+Contents!B3</f>
        <v>31.12.2023</v>
      </c>
      <c r="D8" s="491"/>
      <c r="E8" s="491"/>
    </row>
    <row r="9" spans="2:5" ht="24.75" customHeight="1" thickBot="1">
      <c r="C9" s="549" t="s">
        <v>152</v>
      </c>
      <c r="D9" s="551" t="s">
        <v>691</v>
      </c>
      <c r="E9" s="551"/>
    </row>
    <row r="10" spans="2:5" ht="34.5" customHeight="1" thickBot="1">
      <c r="C10" s="550"/>
      <c r="D10" s="358" t="s">
        <v>692</v>
      </c>
      <c r="E10" s="357" t="s">
        <v>693</v>
      </c>
    </row>
    <row r="11" spans="2:5" ht="15.75" customHeight="1">
      <c r="C11" s="39" t="s">
        <v>682</v>
      </c>
      <c r="D11" s="229">
        <v>0</v>
      </c>
      <c r="E11" s="229">
        <v>0</v>
      </c>
    </row>
    <row r="12" spans="2:5">
      <c r="C12" s="37" t="s">
        <v>683</v>
      </c>
      <c r="D12" s="231">
        <v>0</v>
      </c>
      <c r="E12" s="231">
        <v>0</v>
      </c>
    </row>
    <row r="13" spans="2:5">
      <c r="C13" s="215" t="s">
        <v>684</v>
      </c>
      <c r="D13" s="233">
        <v>0</v>
      </c>
      <c r="E13" s="233">
        <v>0</v>
      </c>
    </row>
    <row r="14" spans="2:5">
      <c r="C14" s="215" t="s">
        <v>685</v>
      </c>
      <c r="D14" s="233">
        <v>0</v>
      </c>
      <c r="E14" s="233">
        <v>0</v>
      </c>
    </row>
    <row r="15" spans="2:5">
      <c r="C15" s="215" t="s">
        <v>686</v>
      </c>
      <c r="D15" s="233">
        <v>0</v>
      </c>
      <c r="E15" s="233">
        <v>0</v>
      </c>
    </row>
    <row r="16" spans="2:5">
      <c r="C16" s="215" t="s">
        <v>687</v>
      </c>
      <c r="D16" s="231">
        <v>0</v>
      </c>
      <c r="E16" s="233">
        <v>0</v>
      </c>
    </row>
    <row r="17" spans="3:5">
      <c r="C17" s="215" t="s">
        <v>688</v>
      </c>
      <c r="D17" s="231">
        <v>0</v>
      </c>
      <c r="E17" s="231">
        <v>0</v>
      </c>
    </row>
    <row r="18" spans="3:5" ht="15" thickBot="1">
      <c r="C18" s="216" t="s">
        <v>147</v>
      </c>
      <c r="D18" s="235">
        <v>0</v>
      </c>
      <c r="E18" s="235">
        <v>0</v>
      </c>
    </row>
    <row r="19" spans="3:5">
      <c r="C19" s="210"/>
    </row>
  </sheetData>
  <sheetProtection algorithmName="SHA-512" hashValue="Y7+26p8wXrCdEyOnxCMkiABlIdMl3/iKMXVCPXQI5EInUcG2FAwgnXBIUJuzGgcO3GzMWAIP8p3QSd6XA70e+A==" saltValue="vLV1DwMAYS+eT/xpaQKXug==" spinCount="100000" sheet="1" objects="1" scenarios="1"/>
  <mergeCells count="4">
    <mergeCell ref="C8:E8"/>
    <mergeCell ref="B6:C6"/>
    <mergeCell ref="C9:C10"/>
    <mergeCell ref="D9:E9"/>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sheetPr>
  <dimension ref="B1:O19"/>
  <sheetViews>
    <sheetView showGridLines="0" workbookViewId="0"/>
  </sheetViews>
  <sheetFormatPr defaultRowHeight="14.5"/>
  <cols>
    <col min="1" max="2" width="4.453125" customWidth="1"/>
    <col min="3" max="3" width="44" customWidth="1"/>
    <col min="4" max="5" width="16.1796875" customWidth="1"/>
    <col min="6" max="6" width="14.81640625" customWidth="1"/>
    <col min="7" max="7" width="12.81640625" customWidth="1"/>
    <col min="8" max="8" width="14.81640625" bestFit="1" customWidth="1"/>
    <col min="9" max="9" width="12.1796875" customWidth="1"/>
    <col min="10" max="10" width="14.81640625" bestFit="1" customWidth="1"/>
    <col min="11" max="11" width="11.81640625" customWidth="1"/>
    <col min="12" max="12" width="14.81640625" bestFit="1" customWidth="1"/>
    <col min="13" max="13" width="11" customWidth="1"/>
    <col min="14" max="14" width="14.81640625" bestFit="1" customWidth="1"/>
    <col min="15" max="15" width="11.54296875" customWidth="1"/>
  </cols>
  <sheetData>
    <row r="1" spans="2:15" ht="12.75" customHeight="1"/>
    <row r="2" spans="2:15">
      <c r="B2" s="168" t="s">
        <v>0</v>
      </c>
      <c r="C2" s="94"/>
    </row>
    <row r="3" spans="2:15">
      <c r="B3" s="1"/>
      <c r="C3" s="1"/>
    </row>
    <row r="4" spans="2:15" ht="15.5">
      <c r="B4" s="15" t="s">
        <v>694</v>
      </c>
      <c r="C4" s="2"/>
    </row>
    <row r="5" spans="2:15" ht="2.15" customHeight="1">
      <c r="B5" s="1"/>
      <c r="C5" s="1"/>
    </row>
    <row r="6" spans="2:15" ht="2.15" customHeight="1">
      <c r="B6" s="482"/>
      <c r="C6" s="482"/>
    </row>
    <row r="7" spans="2:15" ht="2.15" customHeight="1">
      <c r="B7" s="3"/>
      <c r="C7" s="4"/>
    </row>
    <row r="8" spans="2:15" ht="15" thickBot="1">
      <c r="B8" s="26"/>
      <c r="C8" s="491" t="str">
        <f>+Contents!B3</f>
        <v>31.12.2023</v>
      </c>
      <c r="D8" s="491"/>
      <c r="E8" s="491"/>
      <c r="F8" s="491"/>
      <c r="G8" s="491"/>
      <c r="H8" s="491"/>
      <c r="I8" s="491"/>
      <c r="J8" s="491"/>
      <c r="K8" s="491"/>
      <c r="L8" s="491"/>
      <c r="M8" s="491"/>
      <c r="N8" s="491"/>
      <c r="O8" s="491"/>
    </row>
    <row r="9" spans="2:15" ht="15.75" customHeight="1" thickBot="1">
      <c r="C9" s="549" t="s">
        <v>152</v>
      </c>
      <c r="D9" s="549" t="s">
        <v>698</v>
      </c>
      <c r="E9" s="553"/>
      <c r="F9" s="555" t="s">
        <v>699</v>
      </c>
      <c r="G9" s="556"/>
      <c r="H9" s="556"/>
      <c r="I9" s="556"/>
      <c r="J9" s="556"/>
      <c r="K9" s="556"/>
      <c r="L9" s="556"/>
      <c r="M9" s="556"/>
      <c r="N9" s="556"/>
      <c r="O9" s="556"/>
    </row>
    <row r="10" spans="2:15" ht="34.5" customHeight="1" thickBot="1">
      <c r="C10" s="552"/>
      <c r="D10" s="550"/>
      <c r="E10" s="554"/>
      <c r="F10" s="217"/>
      <c r="G10" s="217"/>
      <c r="H10" s="550" t="s">
        <v>700</v>
      </c>
      <c r="I10" s="550"/>
      <c r="J10" s="550" t="s">
        <v>701</v>
      </c>
      <c r="K10" s="550"/>
      <c r="L10" s="550" t="s">
        <v>702</v>
      </c>
      <c r="M10" s="550"/>
      <c r="N10" s="557" t="s">
        <v>703</v>
      </c>
      <c r="O10" s="557"/>
    </row>
    <row r="11" spans="2:15" ht="47.25" customHeight="1" thickBot="1">
      <c r="C11" s="550"/>
      <c r="D11" s="38" t="s">
        <v>594</v>
      </c>
      <c r="E11" s="218" t="s">
        <v>693</v>
      </c>
      <c r="F11" s="35" t="s">
        <v>692</v>
      </c>
      <c r="G11" s="38" t="s">
        <v>693</v>
      </c>
      <c r="H11" s="35" t="s">
        <v>692</v>
      </c>
      <c r="I11" s="38" t="s">
        <v>693</v>
      </c>
      <c r="J11" s="35" t="s">
        <v>692</v>
      </c>
      <c r="K11" s="38" t="s">
        <v>693</v>
      </c>
      <c r="L11" s="35" t="s">
        <v>692</v>
      </c>
      <c r="M11" s="38" t="s">
        <v>693</v>
      </c>
      <c r="N11" s="38" t="s">
        <v>692</v>
      </c>
      <c r="O11" s="35" t="s">
        <v>693</v>
      </c>
    </row>
    <row r="12" spans="2:15">
      <c r="C12" s="39" t="s">
        <v>696</v>
      </c>
      <c r="D12" s="229"/>
      <c r="E12" s="230"/>
      <c r="F12" s="229"/>
      <c r="G12" s="229"/>
      <c r="H12" s="250"/>
      <c r="I12" s="250"/>
      <c r="J12" s="250"/>
      <c r="K12" s="250"/>
      <c r="L12" s="250"/>
      <c r="M12" s="250"/>
      <c r="N12" s="250"/>
      <c r="O12" s="250"/>
    </row>
    <row r="13" spans="2:15" ht="20">
      <c r="C13" s="219" t="s">
        <v>697</v>
      </c>
      <c r="D13" s="231"/>
      <c r="E13" s="232"/>
      <c r="F13" s="231"/>
      <c r="G13" s="231"/>
      <c r="H13" s="231"/>
      <c r="I13" s="231"/>
      <c r="J13" s="231"/>
      <c r="K13" s="231"/>
      <c r="L13" s="231"/>
      <c r="M13" s="231"/>
      <c r="N13" s="231"/>
      <c r="O13" s="231"/>
    </row>
    <row r="14" spans="2:15">
      <c r="C14" s="215" t="s">
        <v>684</v>
      </c>
      <c r="D14" s="233"/>
      <c r="E14" s="234"/>
      <c r="F14" s="233"/>
      <c r="G14" s="233"/>
      <c r="H14" s="233"/>
      <c r="I14" s="233"/>
      <c r="J14" s="233"/>
      <c r="K14" s="233"/>
      <c r="L14" s="233"/>
      <c r="M14" s="233"/>
      <c r="N14" s="233"/>
      <c r="O14" s="233"/>
    </row>
    <row r="15" spans="2:15">
      <c r="C15" s="215" t="s">
        <v>685</v>
      </c>
      <c r="D15" s="233"/>
      <c r="E15" s="234"/>
      <c r="F15" s="233"/>
      <c r="G15" s="233"/>
      <c r="H15" s="233"/>
      <c r="I15" s="233"/>
      <c r="J15" s="233"/>
      <c r="K15" s="233"/>
      <c r="L15" s="233"/>
      <c r="M15" s="233"/>
      <c r="N15" s="233"/>
      <c r="O15" s="233"/>
    </row>
    <row r="16" spans="2:15">
      <c r="C16" s="215" t="s">
        <v>686</v>
      </c>
      <c r="D16" s="233"/>
      <c r="E16" s="234"/>
      <c r="F16" s="233"/>
      <c r="G16" s="233"/>
      <c r="H16" s="233"/>
      <c r="I16" s="233"/>
      <c r="J16" s="233"/>
      <c r="K16" s="233"/>
      <c r="L16" s="233"/>
      <c r="M16" s="233"/>
      <c r="N16" s="233"/>
      <c r="O16" s="233"/>
    </row>
    <row r="17" spans="3:15">
      <c r="C17" s="220" t="s">
        <v>687</v>
      </c>
      <c r="D17" s="231"/>
      <c r="E17" s="232"/>
      <c r="F17" s="231"/>
      <c r="G17" s="231"/>
      <c r="H17" s="231"/>
      <c r="I17" s="231"/>
      <c r="J17" s="231"/>
      <c r="K17" s="231"/>
      <c r="L17" s="231"/>
      <c r="M17" s="231"/>
      <c r="N17" s="231"/>
      <c r="O17" s="233"/>
    </row>
    <row r="18" spans="3:15">
      <c r="C18" s="215" t="s">
        <v>688</v>
      </c>
      <c r="D18" s="231"/>
      <c r="E18" s="232"/>
      <c r="F18" s="231"/>
      <c r="G18" s="231"/>
      <c r="H18" s="231"/>
      <c r="I18" s="231"/>
      <c r="J18" s="231"/>
      <c r="K18" s="231"/>
      <c r="L18" s="231"/>
      <c r="M18" s="231"/>
      <c r="N18" s="231"/>
      <c r="O18" s="231"/>
    </row>
    <row r="19" spans="3:15" ht="15" thickBot="1">
      <c r="C19" s="216" t="s">
        <v>147</v>
      </c>
      <c r="D19" s="235"/>
      <c r="E19" s="236"/>
      <c r="F19" s="235"/>
      <c r="G19" s="235"/>
      <c r="H19" s="235"/>
      <c r="I19" s="235"/>
      <c r="J19" s="235"/>
      <c r="K19" s="235"/>
      <c r="L19" s="235"/>
      <c r="M19" s="235"/>
      <c r="N19" s="235"/>
      <c r="O19" s="235"/>
    </row>
  </sheetData>
  <sheetProtection algorithmName="SHA-512" hashValue="p7bAtkUYUcuY3c0ogVW+mN8CN4nB+c8dbXT6vhR+trBGWW4HtWL6VhcJ3GBFi462BpaAGlT7ZL2Jr8lJhFlkbA==" saltValue="DHVpSlFaHtLGbHYmbLYT0Q=="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00000000-0004-0000-1E00-000000000000}"/>
    <hyperlink ref="B2:C2" location="CONTENTS!A1" display="Back to contents page" xr:uid="{00000000-0004-0000-1E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1:H17"/>
  <sheetViews>
    <sheetView showGridLines="0" workbookViewId="0"/>
  </sheetViews>
  <sheetFormatPr defaultRowHeight="14.5"/>
  <cols>
    <col min="1" max="2" width="4.453125" customWidth="1"/>
    <col min="3" max="3" width="44" customWidth="1"/>
    <col min="4" max="4" width="18.1796875" customWidth="1"/>
    <col min="5" max="5" width="16.1796875" customWidth="1"/>
    <col min="6" max="6" width="14.81640625" customWidth="1"/>
    <col min="7" max="7" width="12.81640625" customWidth="1"/>
    <col min="8" max="8" width="17.54296875" customWidth="1"/>
  </cols>
  <sheetData>
    <row r="1" spans="2:8" ht="12.75" customHeight="1"/>
    <row r="2" spans="2:8">
      <c r="B2" s="168" t="s">
        <v>0</v>
      </c>
      <c r="C2" s="94"/>
    </row>
    <row r="3" spans="2:8">
      <c r="B3" s="1"/>
      <c r="C3" s="1"/>
    </row>
    <row r="4" spans="2:8" ht="15.5">
      <c r="B4" s="15" t="s">
        <v>704</v>
      </c>
      <c r="C4" s="2"/>
    </row>
    <row r="5" spans="2:8">
      <c r="B5" s="1"/>
      <c r="C5" s="1"/>
    </row>
    <row r="6" spans="2:8">
      <c r="B6" s="507"/>
      <c r="C6" s="507"/>
      <c r="D6" s="507"/>
      <c r="E6" s="507"/>
      <c r="F6" s="507"/>
      <c r="G6" s="507"/>
      <c r="H6" s="507"/>
    </row>
    <row r="7" spans="2:8">
      <c r="B7" s="3"/>
      <c r="C7" s="4"/>
    </row>
    <row r="8" spans="2:8" ht="15" thickBot="1">
      <c r="B8" s="26"/>
      <c r="C8" s="491" t="str">
        <f>+Contents!B3</f>
        <v>31.12.2023</v>
      </c>
      <c r="D8" s="491"/>
      <c r="E8" s="491"/>
      <c r="F8" s="491"/>
      <c r="G8" s="491"/>
      <c r="H8" s="491"/>
    </row>
    <row r="9" spans="2:8" ht="15" customHeight="1" thickBot="1">
      <c r="B9" s="26"/>
      <c r="C9" s="484" t="s">
        <v>152</v>
      </c>
      <c r="D9" s="560" t="s">
        <v>706</v>
      </c>
      <c r="E9" s="558" t="s">
        <v>707</v>
      </c>
      <c r="F9" s="559"/>
      <c r="G9" s="559"/>
      <c r="H9" s="559"/>
    </row>
    <row r="10" spans="2:8" ht="21.75" customHeight="1">
      <c r="C10" s="565"/>
      <c r="D10" s="561"/>
      <c r="E10" s="75"/>
      <c r="F10" s="563" t="s">
        <v>708</v>
      </c>
      <c r="G10" s="563" t="s">
        <v>709</v>
      </c>
      <c r="H10" s="563"/>
    </row>
    <row r="11" spans="2:8" ht="34.5" customHeight="1" thickBot="1">
      <c r="C11" s="485"/>
      <c r="D11" s="562"/>
      <c r="E11" s="63"/>
      <c r="F11" s="564"/>
      <c r="G11" s="222"/>
      <c r="H11" s="63" t="s">
        <v>710</v>
      </c>
    </row>
    <row r="12" spans="2:8">
      <c r="C12" s="10" t="s">
        <v>566</v>
      </c>
      <c r="D12" s="227">
        <v>131627.88058300002</v>
      </c>
      <c r="E12" s="47">
        <v>0</v>
      </c>
      <c r="F12" s="47">
        <v>0</v>
      </c>
      <c r="G12" s="47">
        <v>0</v>
      </c>
      <c r="H12" s="47">
        <v>0</v>
      </c>
    </row>
    <row r="13" spans="2:8">
      <c r="C13" s="10" t="s">
        <v>574</v>
      </c>
      <c r="D13" s="227">
        <v>337213.29071600002</v>
      </c>
      <c r="E13" s="47">
        <v>0</v>
      </c>
      <c r="F13" s="47">
        <v>0</v>
      </c>
      <c r="G13" s="47">
        <v>0</v>
      </c>
      <c r="H13" s="47">
        <v>0</v>
      </c>
    </row>
    <row r="14" spans="2:8">
      <c r="C14" s="20" t="s">
        <v>147</v>
      </c>
      <c r="D14" s="227">
        <v>468841.17129900004</v>
      </c>
      <c r="E14" s="47">
        <v>0</v>
      </c>
      <c r="F14" s="47">
        <v>0</v>
      </c>
      <c r="G14" s="47">
        <v>0</v>
      </c>
      <c r="H14" s="47">
        <v>0</v>
      </c>
    </row>
    <row r="15" spans="2:8" ht="15" thickBot="1">
      <c r="C15" s="221" t="s">
        <v>601</v>
      </c>
      <c r="D15" s="228">
        <v>273.23457599999995</v>
      </c>
      <c r="E15" s="62">
        <v>0</v>
      </c>
      <c r="F15" s="62">
        <v>0</v>
      </c>
      <c r="G15" s="62">
        <v>0</v>
      </c>
      <c r="H15" s="62">
        <v>0</v>
      </c>
    </row>
    <row r="16" spans="2:8">
      <c r="C16" s="25" t="s">
        <v>711</v>
      </c>
      <c r="D16" s="41"/>
      <c r="E16" s="41"/>
      <c r="F16" s="41"/>
      <c r="G16" s="41"/>
      <c r="H16" s="41"/>
    </row>
    <row r="17" spans="3:3">
      <c r="C17" s="349"/>
    </row>
  </sheetData>
  <sheetProtection algorithmName="SHA-512" hashValue="XoysFDbM//h2kDB4uMd1QEzoBQEdv1C3pcxQ/ftJ+GffMVczkxaqUU0A6AIaRlt+AqrtcKgwK3vCRQxvwgF5Ow==" saltValue="3W7jVn/3fpu7ZQiIDIz0UA=="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B1:I29"/>
  <sheetViews>
    <sheetView showGridLines="0" zoomScale="85" zoomScaleNormal="85" workbookViewId="0"/>
  </sheetViews>
  <sheetFormatPr defaultRowHeight="14.5"/>
  <cols>
    <col min="1" max="2" width="4.453125" customWidth="1"/>
    <col min="3" max="3" width="50.1796875" customWidth="1"/>
    <col min="4" max="4" width="18.1796875" customWidth="1"/>
    <col min="5" max="5" width="16.1796875" customWidth="1"/>
    <col min="6" max="6" width="14.81640625" customWidth="1"/>
    <col min="7" max="7" width="12.81640625" customWidth="1"/>
    <col min="8" max="8" width="17.54296875" customWidth="1"/>
  </cols>
  <sheetData>
    <row r="1" spans="2:9" ht="12.75" customHeight="1"/>
    <row r="2" spans="2:9">
      <c r="B2" s="168" t="s">
        <v>0</v>
      </c>
      <c r="C2" s="94"/>
    </row>
    <row r="3" spans="2:9">
      <c r="B3" s="1"/>
      <c r="C3" s="1"/>
    </row>
    <row r="4" spans="2:9" ht="15.5">
      <c r="B4" s="15" t="s">
        <v>712</v>
      </c>
      <c r="C4" s="2"/>
    </row>
    <row r="5" spans="2:9" ht="2" customHeight="1">
      <c r="B5" s="1"/>
      <c r="C5" s="1"/>
    </row>
    <row r="6" spans="2:9" ht="2" customHeight="1">
      <c r="B6" s="482"/>
      <c r="C6" s="482"/>
      <c r="D6" s="482"/>
      <c r="E6" s="482"/>
      <c r="F6" s="482"/>
      <c r="G6" s="482"/>
      <c r="H6" s="482"/>
    </row>
    <row r="7" spans="2:9" ht="2" customHeight="1">
      <c r="B7" s="3"/>
      <c r="C7" s="4"/>
    </row>
    <row r="8" spans="2:9" ht="15" thickBot="1">
      <c r="B8" s="26"/>
      <c r="C8" s="491" t="str">
        <f>+Contents!B3</f>
        <v>31.12.2023</v>
      </c>
      <c r="D8" s="491"/>
      <c r="E8" s="491"/>
      <c r="F8" s="491"/>
      <c r="G8" s="491"/>
      <c r="H8" s="491"/>
      <c r="I8" s="491"/>
    </row>
    <row r="9" spans="2:9" ht="49.5" customHeight="1" thickBot="1">
      <c r="B9" s="26"/>
      <c r="C9" s="484" t="s">
        <v>751</v>
      </c>
      <c r="D9" s="486" t="s">
        <v>731</v>
      </c>
      <c r="E9" s="486"/>
      <c r="F9" s="486" t="s">
        <v>732</v>
      </c>
      <c r="G9" s="486"/>
      <c r="H9" s="486" t="s">
        <v>733</v>
      </c>
      <c r="I9" s="486"/>
    </row>
    <row r="10" spans="2:9" ht="45" customHeight="1" thickBot="1">
      <c r="C10" s="485" t="s">
        <v>86</v>
      </c>
      <c r="D10" s="19" t="s">
        <v>727</v>
      </c>
      <c r="E10" s="19" t="s">
        <v>728</v>
      </c>
      <c r="F10" s="19" t="s">
        <v>727</v>
      </c>
      <c r="G10" s="19" t="s">
        <v>728</v>
      </c>
      <c r="H10" s="19" t="s">
        <v>729</v>
      </c>
      <c r="I10" s="19" t="s">
        <v>730</v>
      </c>
    </row>
    <row r="11" spans="2:9">
      <c r="C11" s="10" t="s">
        <v>713</v>
      </c>
      <c r="D11" s="47">
        <v>268297.84361200006</v>
      </c>
      <c r="E11" s="47">
        <v>0</v>
      </c>
      <c r="F11" s="47">
        <v>268297.84361200006</v>
      </c>
      <c r="G11" s="47">
        <v>0</v>
      </c>
      <c r="H11" s="47">
        <v>0</v>
      </c>
      <c r="I11" s="224">
        <v>0</v>
      </c>
    </row>
    <row r="12" spans="2:9">
      <c r="C12" s="10" t="s">
        <v>714</v>
      </c>
      <c r="D12" s="47">
        <v>0</v>
      </c>
      <c r="E12" s="47">
        <v>0</v>
      </c>
      <c r="F12" s="47">
        <v>0</v>
      </c>
      <c r="G12" s="47">
        <v>0</v>
      </c>
      <c r="H12" s="47">
        <v>0</v>
      </c>
      <c r="I12" s="224">
        <v>0</v>
      </c>
    </row>
    <row r="13" spans="2:9">
      <c r="C13" s="10" t="s">
        <v>715</v>
      </c>
      <c r="D13" s="47">
        <v>0</v>
      </c>
      <c r="E13" s="47">
        <v>0</v>
      </c>
      <c r="F13" s="47">
        <v>0</v>
      </c>
      <c r="G13" s="47">
        <v>0</v>
      </c>
      <c r="H13" s="47">
        <v>0</v>
      </c>
      <c r="I13" s="224">
        <v>0</v>
      </c>
    </row>
    <row r="14" spans="2:9">
      <c r="C14" s="10" t="s">
        <v>716</v>
      </c>
      <c r="D14" s="47">
        <v>0</v>
      </c>
      <c r="E14" s="47">
        <v>0</v>
      </c>
      <c r="F14" s="47">
        <v>0</v>
      </c>
      <c r="G14" s="47">
        <v>0</v>
      </c>
      <c r="H14" s="47">
        <v>0</v>
      </c>
      <c r="I14" s="224">
        <v>0</v>
      </c>
    </row>
    <row r="15" spans="2:9">
      <c r="C15" s="10" t="s">
        <v>717</v>
      </c>
      <c r="D15" s="47">
        <v>0</v>
      </c>
      <c r="E15" s="47">
        <v>0</v>
      </c>
      <c r="F15" s="47">
        <v>0</v>
      </c>
      <c r="G15" s="47">
        <v>0</v>
      </c>
      <c r="H15" s="47">
        <v>0</v>
      </c>
      <c r="I15" s="224">
        <v>0</v>
      </c>
    </row>
    <row r="16" spans="2:9">
      <c r="C16" s="10" t="s">
        <v>718</v>
      </c>
      <c r="D16" s="47">
        <v>108070.20667799999</v>
      </c>
      <c r="E16" s="47">
        <v>0</v>
      </c>
      <c r="F16" s="47">
        <v>108070.20667799999</v>
      </c>
      <c r="G16" s="47">
        <v>0</v>
      </c>
      <c r="H16" s="47">
        <v>0</v>
      </c>
      <c r="I16" s="224">
        <v>0</v>
      </c>
    </row>
    <row r="17" spans="3:9">
      <c r="C17" s="10" t="s">
        <v>719</v>
      </c>
      <c r="D17" s="47">
        <v>1606.2172230000003</v>
      </c>
      <c r="E17" s="47">
        <v>54.525312</v>
      </c>
      <c r="F17" s="47">
        <v>1606.2172230000003</v>
      </c>
      <c r="G17" s="47">
        <v>27.262656</v>
      </c>
      <c r="H17" s="47">
        <v>1622.0776548496826</v>
      </c>
      <c r="I17" s="224">
        <v>0.99301967272636493</v>
      </c>
    </row>
    <row r="18" spans="3:9">
      <c r="C18" s="10" t="s">
        <v>473</v>
      </c>
      <c r="D18" s="47">
        <v>15.245227999999997</v>
      </c>
      <c r="E18" s="47">
        <v>0</v>
      </c>
      <c r="F18" s="47">
        <v>15.245227999999997</v>
      </c>
      <c r="G18" s="47">
        <v>0</v>
      </c>
      <c r="H18" s="47">
        <v>11.232640724474997</v>
      </c>
      <c r="I18" s="224">
        <v>0.73679716200210321</v>
      </c>
    </row>
    <row r="19" spans="3:9">
      <c r="C19" s="10" t="s">
        <v>720</v>
      </c>
      <c r="D19" s="47">
        <v>21071.012356000007</v>
      </c>
      <c r="E19" s="47">
        <v>68.272451999999987</v>
      </c>
      <c r="F19" s="47">
        <v>21071.012356000007</v>
      </c>
      <c r="G19" s="47">
        <v>34.136225999999994</v>
      </c>
      <c r="H19" s="47">
        <v>7622.9943742039895</v>
      </c>
      <c r="I19" s="224">
        <v>0.361191220454398</v>
      </c>
    </row>
    <row r="20" spans="3:9">
      <c r="C20" s="10" t="s">
        <v>475</v>
      </c>
      <c r="D20" s="47">
        <v>273.234576</v>
      </c>
      <c r="E20" s="47">
        <v>0</v>
      </c>
      <c r="F20" s="47">
        <v>273.234576</v>
      </c>
      <c r="G20" s="47">
        <v>0</v>
      </c>
      <c r="H20" s="47">
        <v>273.234576</v>
      </c>
      <c r="I20" s="224">
        <v>1</v>
      </c>
    </row>
    <row r="21" spans="3:9">
      <c r="C21" s="10" t="s">
        <v>721</v>
      </c>
      <c r="D21" s="47">
        <v>0</v>
      </c>
      <c r="E21" s="47">
        <v>0</v>
      </c>
      <c r="F21" s="47">
        <v>0</v>
      </c>
      <c r="G21" s="47">
        <v>0</v>
      </c>
      <c r="H21" s="47">
        <v>0</v>
      </c>
      <c r="I21" s="224">
        <v>0</v>
      </c>
    </row>
    <row r="22" spans="3:9">
      <c r="C22" s="10" t="s">
        <v>722</v>
      </c>
      <c r="D22" s="47">
        <v>69086.016825999992</v>
      </c>
      <c r="E22" s="47">
        <v>0</v>
      </c>
      <c r="F22" s="47">
        <v>69086.016825999992</v>
      </c>
      <c r="G22" s="47">
        <v>0</v>
      </c>
      <c r="H22" s="47">
        <v>0</v>
      </c>
      <c r="I22" s="224">
        <v>0</v>
      </c>
    </row>
    <row r="23" spans="3:9" ht="20">
      <c r="C23" s="10" t="s">
        <v>723</v>
      </c>
      <c r="D23" s="47">
        <v>0</v>
      </c>
      <c r="E23" s="47">
        <v>0</v>
      </c>
      <c r="F23" s="47">
        <v>0</v>
      </c>
      <c r="G23" s="47">
        <v>0</v>
      </c>
      <c r="H23" s="47">
        <v>0</v>
      </c>
      <c r="I23" s="224">
        <v>0</v>
      </c>
    </row>
    <row r="24" spans="3:9" ht="20">
      <c r="C24" s="10" t="s">
        <v>724</v>
      </c>
      <c r="D24" s="47">
        <v>0</v>
      </c>
      <c r="E24" s="47">
        <v>0</v>
      </c>
      <c r="F24" s="47">
        <v>0</v>
      </c>
      <c r="G24" s="47">
        <v>0</v>
      </c>
      <c r="H24" s="47">
        <v>0</v>
      </c>
      <c r="I24" s="224">
        <v>0</v>
      </c>
    </row>
    <row r="25" spans="3:9">
      <c r="C25" s="10" t="s">
        <v>725</v>
      </c>
      <c r="D25" s="47">
        <v>0</v>
      </c>
      <c r="E25" s="47">
        <v>0</v>
      </c>
      <c r="F25" s="47">
        <v>0</v>
      </c>
      <c r="G25" s="47">
        <v>0</v>
      </c>
      <c r="H25" s="47">
        <v>0</v>
      </c>
      <c r="I25" s="224">
        <v>0</v>
      </c>
    </row>
    <row r="26" spans="3:9">
      <c r="C26" s="10" t="s">
        <v>726</v>
      </c>
      <c r="D26" s="47">
        <v>1099.0080078369999</v>
      </c>
      <c r="E26" s="47">
        <v>0</v>
      </c>
      <c r="F26" s="47">
        <v>1099.0080078369999</v>
      </c>
      <c r="G26" s="47">
        <v>0</v>
      </c>
      <c r="H26" s="47">
        <v>1086.1613788369998</v>
      </c>
      <c r="I26" s="224">
        <v>0.98831070482799843</v>
      </c>
    </row>
    <row r="27" spans="3:9" ht="15" thickBot="1">
      <c r="C27" s="223" t="s">
        <v>147</v>
      </c>
      <c r="D27" s="51">
        <v>469518.78450683708</v>
      </c>
      <c r="E27" s="51">
        <v>122.79776399999999</v>
      </c>
      <c r="F27" s="51">
        <v>469518.78450683708</v>
      </c>
      <c r="G27" s="51">
        <v>61.398881999999993</v>
      </c>
      <c r="H27" s="51">
        <v>10615.700624615147</v>
      </c>
      <c r="I27" s="225">
        <v>2.2606790065126722E-2</v>
      </c>
    </row>
    <row r="29" spans="3:9">
      <c r="C29" s="349"/>
    </row>
  </sheetData>
  <sheetProtection algorithmName="SHA-512" hashValue="qz59jOoi6k7ZkiVqqjA2E2HJZ9M1Kdz9EK9+6qQxmKe4mxkvqYlIpKAnMsa4zoFBNkJRD1lLASe+KTb4EarN8w==" saltValue="AFiTZAyq7Lk/WNLGbq/YVA==" spinCount="100000" sheet="1" objects="1" scenarios="1"/>
  <mergeCells count="6">
    <mergeCell ref="C8:I8"/>
    <mergeCell ref="B6:H6"/>
    <mergeCell ref="C9:C10"/>
    <mergeCell ref="D9:E9"/>
    <mergeCell ref="F9:G9"/>
    <mergeCell ref="H9:I9"/>
  </mergeCells>
  <hyperlinks>
    <hyperlink ref="B2" location="Tartalom!A1" display="Back to contents page" xr:uid="{00000000-0004-0000-2000-000000000000}"/>
    <hyperlink ref="B2:C2" location="CONTENTS!A1" display="Back to contents page" xr:uid="{00000000-0004-0000-20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79998168889431442"/>
  </sheetPr>
  <dimension ref="B1:S29"/>
  <sheetViews>
    <sheetView showGridLines="0" zoomScale="70" zoomScaleNormal="70" workbookViewId="0"/>
  </sheetViews>
  <sheetFormatPr defaultRowHeight="14.5"/>
  <cols>
    <col min="1" max="2" width="4.453125" customWidth="1"/>
    <col min="3" max="3" width="44" customWidth="1"/>
    <col min="4" max="17" width="9.81640625" customWidth="1"/>
    <col min="18" max="18" width="10.1796875" customWidth="1"/>
    <col min="19" max="19" width="11.453125" customWidth="1"/>
  </cols>
  <sheetData>
    <row r="1" spans="2:19" ht="12.75" customHeight="1"/>
    <row r="2" spans="2:19">
      <c r="B2" s="168" t="s">
        <v>0</v>
      </c>
      <c r="C2" s="94"/>
    </row>
    <row r="3" spans="2:19">
      <c r="B3" s="1"/>
      <c r="C3" s="1"/>
    </row>
    <row r="4" spans="2:19" ht="15.5">
      <c r="B4" s="15" t="s">
        <v>738</v>
      </c>
      <c r="C4" s="2"/>
    </row>
    <row r="5" spans="2:19" ht="2.15" customHeight="1">
      <c r="B5" s="1"/>
      <c r="C5" s="1"/>
    </row>
    <row r="6" spans="2:19" ht="2.15" customHeight="1">
      <c r="B6" s="482"/>
      <c r="C6" s="482"/>
      <c r="D6" s="482"/>
      <c r="E6" s="482"/>
      <c r="F6" s="482"/>
      <c r="G6" s="482"/>
      <c r="H6" s="482"/>
      <c r="I6" s="482"/>
    </row>
    <row r="7" spans="2:19" ht="2.15" customHeight="1">
      <c r="B7" s="3"/>
      <c r="C7" s="4"/>
    </row>
    <row r="8" spans="2:19" ht="15" thickBot="1">
      <c r="B8" s="26"/>
      <c r="C8" s="491" t="str">
        <f>+Contents!B3</f>
        <v>31.12.2023</v>
      </c>
      <c r="D8" s="491"/>
      <c r="E8" s="491"/>
      <c r="F8" s="491"/>
      <c r="G8" s="491"/>
      <c r="H8" s="491"/>
      <c r="I8" s="491"/>
      <c r="J8" s="491"/>
      <c r="K8" s="491"/>
      <c r="L8" s="491"/>
      <c r="M8" s="491"/>
      <c r="N8" s="491"/>
      <c r="O8" s="491"/>
      <c r="P8" s="491"/>
      <c r="Q8" s="491"/>
      <c r="R8" s="491"/>
      <c r="S8" s="491"/>
    </row>
    <row r="9" spans="2:19" ht="15" thickBot="1">
      <c r="B9" s="26"/>
      <c r="C9" s="484" t="s">
        <v>152</v>
      </c>
      <c r="D9" s="486" t="s">
        <v>735</v>
      </c>
      <c r="E9" s="486"/>
      <c r="F9" s="486"/>
      <c r="G9" s="486"/>
      <c r="H9" s="486"/>
      <c r="I9" s="486"/>
      <c r="J9" s="486"/>
      <c r="K9" s="486"/>
      <c r="L9" s="486"/>
      <c r="M9" s="486"/>
      <c r="N9" s="486"/>
      <c r="O9" s="486"/>
      <c r="P9" s="486"/>
      <c r="Q9" s="486"/>
      <c r="R9" s="22"/>
      <c r="S9" s="22"/>
    </row>
    <row r="10" spans="2:19" ht="28" customHeight="1" thickBot="1">
      <c r="C10" s="485" t="s">
        <v>86</v>
      </c>
      <c r="D10" s="226">
        <v>0</v>
      </c>
      <c r="E10" s="226">
        <v>0.02</v>
      </c>
      <c r="F10" s="226">
        <v>0.04</v>
      </c>
      <c r="G10" s="226">
        <v>0.1</v>
      </c>
      <c r="H10" s="226">
        <v>0.2</v>
      </c>
      <c r="I10" s="226">
        <v>0.35</v>
      </c>
      <c r="J10" s="226">
        <v>0.5</v>
      </c>
      <c r="K10" s="226">
        <v>0.7</v>
      </c>
      <c r="L10" s="226">
        <v>0.75</v>
      </c>
      <c r="M10" s="226">
        <v>1</v>
      </c>
      <c r="N10" s="226">
        <v>1.5</v>
      </c>
      <c r="O10" s="226">
        <v>2.5</v>
      </c>
      <c r="P10" s="226">
        <v>3.7</v>
      </c>
      <c r="Q10" s="226">
        <v>12.5</v>
      </c>
      <c r="R10" s="19" t="s">
        <v>147</v>
      </c>
      <c r="S10" s="19" t="s">
        <v>736</v>
      </c>
    </row>
    <row r="11" spans="2:19">
      <c r="C11" s="10" t="s">
        <v>713</v>
      </c>
      <c r="D11" s="47">
        <v>268297.84361200006</v>
      </c>
      <c r="E11" s="47">
        <v>0</v>
      </c>
      <c r="F11" s="47">
        <v>0</v>
      </c>
      <c r="G11" s="47">
        <v>0</v>
      </c>
      <c r="H11" s="47">
        <v>0</v>
      </c>
      <c r="I11" s="47">
        <v>0</v>
      </c>
      <c r="J11" s="47">
        <v>0</v>
      </c>
      <c r="K11" s="47">
        <v>0</v>
      </c>
      <c r="L11" s="47">
        <v>0</v>
      </c>
      <c r="M11" s="47">
        <v>0</v>
      </c>
      <c r="N11" s="47">
        <v>0</v>
      </c>
      <c r="O11" s="47">
        <v>0</v>
      </c>
      <c r="P11" s="47">
        <v>0</v>
      </c>
      <c r="Q11" s="47">
        <v>0</v>
      </c>
      <c r="R11" s="54">
        <v>268297.84361200006</v>
      </c>
      <c r="S11" s="47">
        <v>268297.84361200006</v>
      </c>
    </row>
    <row r="12" spans="2:19">
      <c r="C12" s="10" t="s">
        <v>714</v>
      </c>
      <c r="D12" s="47">
        <v>0</v>
      </c>
      <c r="E12" s="47">
        <v>0</v>
      </c>
      <c r="F12" s="47">
        <v>0</v>
      </c>
      <c r="G12" s="47">
        <v>0</v>
      </c>
      <c r="H12" s="47">
        <v>0</v>
      </c>
      <c r="I12" s="47">
        <v>0</v>
      </c>
      <c r="J12" s="47">
        <v>0</v>
      </c>
      <c r="K12" s="47">
        <v>0</v>
      </c>
      <c r="L12" s="47">
        <v>0</v>
      </c>
      <c r="M12" s="47">
        <v>0</v>
      </c>
      <c r="N12" s="47">
        <v>0</v>
      </c>
      <c r="O12" s="47">
        <v>0</v>
      </c>
      <c r="P12" s="47">
        <v>0</v>
      </c>
      <c r="Q12" s="47">
        <v>0</v>
      </c>
      <c r="R12" s="54">
        <v>0</v>
      </c>
      <c r="S12" s="47">
        <v>0</v>
      </c>
    </row>
    <row r="13" spans="2:19">
      <c r="C13" s="10" t="s">
        <v>715</v>
      </c>
      <c r="D13" s="47">
        <v>0</v>
      </c>
      <c r="E13" s="47">
        <v>0</v>
      </c>
      <c r="F13" s="47">
        <v>0</v>
      </c>
      <c r="G13" s="47">
        <v>0</v>
      </c>
      <c r="H13" s="47">
        <v>0</v>
      </c>
      <c r="I13" s="47">
        <v>0</v>
      </c>
      <c r="J13" s="47">
        <v>0</v>
      </c>
      <c r="K13" s="47">
        <v>0</v>
      </c>
      <c r="L13" s="47">
        <v>0</v>
      </c>
      <c r="M13" s="47">
        <v>0</v>
      </c>
      <c r="N13" s="47">
        <v>0</v>
      </c>
      <c r="O13" s="47">
        <v>0</v>
      </c>
      <c r="P13" s="47">
        <v>0</v>
      </c>
      <c r="Q13" s="47">
        <v>0</v>
      </c>
      <c r="R13" s="54">
        <v>0</v>
      </c>
      <c r="S13" s="47">
        <v>0</v>
      </c>
    </row>
    <row r="14" spans="2:19">
      <c r="C14" s="10" t="s">
        <v>716</v>
      </c>
      <c r="D14" s="47">
        <v>0</v>
      </c>
      <c r="E14" s="47">
        <v>0</v>
      </c>
      <c r="F14" s="47">
        <v>0</v>
      </c>
      <c r="G14" s="47">
        <v>0</v>
      </c>
      <c r="H14" s="47">
        <v>0</v>
      </c>
      <c r="I14" s="47">
        <v>0</v>
      </c>
      <c r="J14" s="47">
        <v>0</v>
      </c>
      <c r="K14" s="47">
        <v>0</v>
      </c>
      <c r="L14" s="47">
        <v>0</v>
      </c>
      <c r="M14" s="47">
        <v>0</v>
      </c>
      <c r="N14" s="47">
        <v>0</v>
      </c>
      <c r="O14" s="47">
        <v>0</v>
      </c>
      <c r="P14" s="47">
        <v>0</v>
      </c>
      <c r="Q14" s="47">
        <v>0</v>
      </c>
      <c r="R14" s="54">
        <v>0</v>
      </c>
      <c r="S14" s="47">
        <v>0</v>
      </c>
    </row>
    <row r="15" spans="2:19">
      <c r="C15" s="10" t="s">
        <v>717</v>
      </c>
      <c r="D15" s="47">
        <v>0</v>
      </c>
      <c r="E15" s="47">
        <v>0</v>
      </c>
      <c r="F15" s="47">
        <v>0</v>
      </c>
      <c r="G15" s="47">
        <v>0</v>
      </c>
      <c r="H15" s="47">
        <v>0</v>
      </c>
      <c r="I15" s="47">
        <v>0</v>
      </c>
      <c r="J15" s="47">
        <v>0</v>
      </c>
      <c r="K15" s="47">
        <v>0</v>
      </c>
      <c r="L15" s="47">
        <v>0</v>
      </c>
      <c r="M15" s="47">
        <v>0</v>
      </c>
      <c r="N15" s="47">
        <v>0</v>
      </c>
      <c r="O15" s="47">
        <v>0</v>
      </c>
      <c r="P15" s="47">
        <v>0</v>
      </c>
      <c r="Q15" s="47">
        <v>0</v>
      </c>
      <c r="R15" s="54">
        <v>0</v>
      </c>
      <c r="S15" s="47">
        <v>0</v>
      </c>
    </row>
    <row r="16" spans="2:19">
      <c r="C16" s="10" t="s">
        <v>718</v>
      </c>
      <c r="D16" s="47">
        <v>108070.20667799999</v>
      </c>
      <c r="E16" s="47">
        <v>0</v>
      </c>
      <c r="F16" s="47">
        <v>0</v>
      </c>
      <c r="G16" s="47">
        <v>0</v>
      </c>
      <c r="H16" s="47">
        <v>0</v>
      </c>
      <c r="I16" s="47">
        <v>0</v>
      </c>
      <c r="J16" s="47">
        <v>0</v>
      </c>
      <c r="K16" s="47">
        <v>0</v>
      </c>
      <c r="L16" s="47">
        <v>0</v>
      </c>
      <c r="M16" s="47">
        <v>0</v>
      </c>
      <c r="N16" s="47">
        <v>0</v>
      </c>
      <c r="O16" s="47">
        <v>0</v>
      </c>
      <c r="P16" s="47">
        <v>0</v>
      </c>
      <c r="Q16" s="47">
        <v>0</v>
      </c>
      <c r="R16" s="54">
        <v>108070.20667799999</v>
      </c>
      <c r="S16" s="47">
        <v>108070.20667799999</v>
      </c>
    </row>
    <row r="17" spans="3:19">
      <c r="C17" s="10" t="s">
        <v>719</v>
      </c>
      <c r="D17" s="47">
        <v>0</v>
      </c>
      <c r="E17" s="47">
        <v>0</v>
      </c>
      <c r="F17" s="47">
        <v>0</v>
      </c>
      <c r="G17" s="47">
        <v>0</v>
      </c>
      <c r="H17" s="47">
        <v>0</v>
      </c>
      <c r="I17" s="47">
        <v>0</v>
      </c>
      <c r="J17" s="47">
        <v>0</v>
      </c>
      <c r="K17" s="47">
        <v>0</v>
      </c>
      <c r="L17" s="47">
        <v>0</v>
      </c>
      <c r="M17" s="47">
        <v>1633.4798790000002</v>
      </c>
      <c r="N17" s="47">
        <v>0</v>
      </c>
      <c r="O17" s="47">
        <v>0</v>
      </c>
      <c r="P17" s="47">
        <v>0</v>
      </c>
      <c r="Q17" s="47">
        <v>0</v>
      </c>
      <c r="R17" s="54">
        <v>1633.4798790000002</v>
      </c>
      <c r="S17" s="47">
        <v>1633.4798790000002</v>
      </c>
    </row>
    <row r="18" spans="3:19">
      <c r="C18" s="10" t="s">
        <v>473</v>
      </c>
      <c r="D18" s="47">
        <v>0</v>
      </c>
      <c r="E18" s="47">
        <v>0</v>
      </c>
      <c r="F18" s="47">
        <v>0</v>
      </c>
      <c r="G18" s="47">
        <v>0</v>
      </c>
      <c r="H18" s="47">
        <v>0</v>
      </c>
      <c r="I18" s="47">
        <v>0</v>
      </c>
      <c r="J18" s="47">
        <v>0</v>
      </c>
      <c r="K18" s="47">
        <v>0</v>
      </c>
      <c r="L18" s="47">
        <v>15.245227999999997</v>
      </c>
      <c r="M18" s="47">
        <v>0</v>
      </c>
      <c r="N18" s="47">
        <v>0</v>
      </c>
      <c r="O18" s="47">
        <v>0</v>
      </c>
      <c r="P18" s="47">
        <v>0</v>
      </c>
      <c r="Q18" s="47">
        <v>0</v>
      </c>
      <c r="R18" s="54">
        <v>15.245227999999997</v>
      </c>
      <c r="S18" s="47">
        <v>15.245227999999997</v>
      </c>
    </row>
    <row r="19" spans="3:19">
      <c r="C19" s="10" t="s">
        <v>720</v>
      </c>
      <c r="D19" s="47">
        <v>0</v>
      </c>
      <c r="E19" s="47">
        <v>0</v>
      </c>
      <c r="F19" s="47">
        <v>0</v>
      </c>
      <c r="G19" s="47">
        <v>0</v>
      </c>
      <c r="H19" s="47">
        <v>0</v>
      </c>
      <c r="I19" s="47">
        <v>20367.101207500044</v>
      </c>
      <c r="J19" s="47">
        <v>239.08417500000002</v>
      </c>
      <c r="K19" s="47">
        <v>0</v>
      </c>
      <c r="L19" s="47">
        <v>494.74992649996784</v>
      </c>
      <c r="M19" s="47">
        <v>4.213273</v>
      </c>
      <c r="N19" s="47">
        <v>0</v>
      </c>
      <c r="O19" s="47">
        <v>0</v>
      </c>
      <c r="P19" s="47">
        <v>0</v>
      </c>
      <c r="Q19" s="47">
        <v>0</v>
      </c>
      <c r="R19" s="54">
        <v>21105.148582000013</v>
      </c>
      <c r="S19" s="47">
        <v>21105.148582000013</v>
      </c>
    </row>
    <row r="20" spans="3:19">
      <c r="C20" s="10" t="s">
        <v>475</v>
      </c>
      <c r="D20" s="47">
        <v>0</v>
      </c>
      <c r="E20" s="47">
        <v>0</v>
      </c>
      <c r="F20" s="47">
        <v>0</v>
      </c>
      <c r="G20" s="47">
        <v>0</v>
      </c>
      <c r="H20" s="47">
        <v>0</v>
      </c>
      <c r="I20" s="47">
        <v>0</v>
      </c>
      <c r="J20" s="47">
        <v>0</v>
      </c>
      <c r="K20" s="47">
        <v>0</v>
      </c>
      <c r="L20" s="47">
        <v>0</v>
      </c>
      <c r="M20" s="47">
        <v>273.234576</v>
      </c>
      <c r="N20" s="47">
        <v>0</v>
      </c>
      <c r="O20" s="47">
        <v>0</v>
      </c>
      <c r="P20" s="47">
        <v>0</v>
      </c>
      <c r="Q20" s="47">
        <v>0</v>
      </c>
      <c r="R20" s="54">
        <v>273.234576</v>
      </c>
      <c r="S20" s="47">
        <v>273.234576</v>
      </c>
    </row>
    <row r="21" spans="3:19">
      <c r="C21" s="10" t="s">
        <v>721</v>
      </c>
      <c r="D21" s="47">
        <v>0</v>
      </c>
      <c r="E21" s="47">
        <v>0</v>
      </c>
      <c r="F21" s="47">
        <v>0</v>
      </c>
      <c r="G21" s="47">
        <v>0</v>
      </c>
      <c r="H21" s="47">
        <v>0</v>
      </c>
      <c r="I21" s="47">
        <v>0</v>
      </c>
      <c r="J21" s="47">
        <v>0</v>
      </c>
      <c r="K21" s="47">
        <v>0</v>
      </c>
      <c r="L21" s="47">
        <v>0</v>
      </c>
      <c r="M21" s="47">
        <v>0</v>
      </c>
      <c r="N21" s="47">
        <v>0</v>
      </c>
      <c r="O21" s="47">
        <v>0</v>
      </c>
      <c r="P21" s="47">
        <v>0</v>
      </c>
      <c r="Q21" s="47">
        <v>0</v>
      </c>
      <c r="R21" s="54">
        <v>0</v>
      </c>
      <c r="S21" s="47">
        <v>0</v>
      </c>
    </row>
    <row r="22" spans="3:19">
      <c r="C22" s="10" t="s">
        <v>722</v>
      </c>
      <c r="D22" s="47">
        <v>69086.016825999992</v>
      </c>
      <c r="E22" s="47">
        <v>0</v>
      </c>
      <c r="F22" s="47">
        <v>0</v>
      </c>
      <c r="G22" s="47">
        <v>0</v>
      </c>
      <c r="H22" s="47">
        <v>0</v>
      </c>
      <c r="I22" s="47">
        <v>0</v>
      </c>
      <c r="J22" s="47">
        <v>0</v>
      </c>
      <c r="K22" s="47">
        <v>0</v>
      </c>
      <c r="L22" s="47">
        <v>0</v>
      </c>
      <c r="M22" s="47">
        <v>0</v>
      </c>
      <c r="N22" s="47">
        <v>0</v>
      </c>
      <c r="O22" s="47">
        <v>0</v>
      </c>
      <c r="P22" s="47">
        <v>0</v>
      </c>
      <c r="Q22" s="47">
        <v>0</v>
      </c>
      <c r="R22" s="54">
        <v>69086.016825999992</v>
      </c>
      <c r="S22" s="47">
        <v>69086.016825999992</v>
      </c>
    </row>
    <row r="23" spans="3:19" ht="20">
      <c r="C23" s="10" t="s">
        <v>723</v>
      </c>
      <c r="D23" s="47">
        <v>0</v>
      </c>
      <c r="E23" s="47">
        <v>0</v>
      </c>
      <c r="F23" s="47">
        <v>0</v>
      </c>
      <c r="G23" s="47">
        <v>0</v>
      </c>
      <c r="H23" s="47">
        <v>0</v>
      </c>
      <c r="I23" s="47">
        <v>0</v>
      </c>
      <c r="J23" s="47">
        <v>0</v>
      </c>
      <c r="K23" s="47">
        <v>0</v>
      </c>
      <c r="L23" s="47">
        <v>0</v>
      </c>
      <c r="M23" s="47">
        <v>0</v>
      </c>
      <c r="N23" s="47">
        <v>0</v>
      </c>
      <c r="O23" s="47">
        <v>0</v>
      </c>
      <c r="P23" s="47">
        <v>0</v>
      </c>
      <c r="Q23" s="47">
        <v>0</v>
      </c>
      <c r="R23" s="54">
        <v>0</v>
      </c>
      <c r="S23" s="47">
        <v>0</v>
      </c>
    </row>
    <row r="24" spans="3:19" ht="20">
      <c r="C24" s="10" t="s">
        <v>724</v>
      </c>
      <c r="D24" s="47">
        <v>0</v>
      </c>
      <c r="E24" s="47">
        <v>0</v>
      </c>
      <c r="F24" s="47">
        <v>0</v>
      </c>
      <c r="G24" s="47">
        <v>0</v>
      </c>
      <c r="H24" s="47">
        <v>0</v>
      </c>
      <c r="I24" s="47">
        <v>0</v>
      </c>
      <c r="J24" s="47">
        <v>0</v>
      </c>
      <c r="K24" s="47">
        <v>0</v>
      </c>
      <c r="L24" s="47">
        <v>0</v>
      </c>
      <c r="M24" s="47">
        <v>0</v>
      </c>
      <c r="N24" s="47">
        <v>0</v>
      </c>
      <c r="O24" s="47">
        <v>0</v>
      </c>
      <c r="P24" s="47">
        <v>0</v>
      </c>
      <c r="Q24" s="47">
        <v>0</v>
      </c>
      <c r="R24" s="54">
        <v>0</v>
      </c>
      <c r="S24" s="47">
        <v>0</v>
      </c>
    </row>
    <row r="25" spans="3:19">
      <c r="C25" s="10" t="s">
        <v>725</v>
      </c>
      <c r="D25" s="47">
        <v>0</v>
      </c>
      <c r="E25" s="47">
        <v>0</v>
      </c>
      <c r="F25" s="47">
        <v>0</v>
      </c>
      <c r="G25" s="47">
        <v>0</v>
      </c>
      <c r="H25" s="47">
        <v>0</v>
      </c>
      <c r="I25" s="47">
        <v>0</v>
      </c>
      <c r="J25" s="47">
        <v>0</v>
      </c>
      <c r="K25" s="47">
        <v>0</v>
      </c>
      <c r="L25" s="47">
        <v>0</v>
      </c>
      <c r="M25" s="47">
        <v>0</v>
      </c>
      <c r="N25" s="47">
        <v>0</v>
      </c>
      <c r="O25" s="47">
        <v>0</v>
      </c>
      <c r="P25" s="47">
        <v>0</v>
      </c>
      <c r="Q25" s="47">
        <v>0</v>
      </c>
      <c r="R25" s="54">
        <v>0</v>
      </c>
      <c r="S25" s="47">
        <v>0</v>
      </c>
    </row>
    <row r="26" spans="3:19">
      <c r="C26" s="10" t="s">
        <v>734</v>
      </c>
      <c r="D26" s="47">
        <v>12.846629</v>
      </c>
      <c r="E26" s="47">
        <v>0</v>
      </c>
      <c r="F26" s="47">
        <v>0</v>
      </c>
      <c r="G26" s="47">
        <v>0</v>
      </c>
      <c r="H26" s="47">
        <v>0</v>
      </c>
      <c r="I26" s="47">
        <v>0</v>
      </c>
      <c r="J26" s="47">
        <v>0</v>
      </c>
      <c r="K26" s="47">
        <v>0</v>
      </c>
      <c r="L26" s="47">
        <v>0</v>
      </c>
      <c r="M26" s="47">
        <v>1086.1613788369998</v>
      </c>
      <c r="N26" s="47">
        <v>0</v>
      </c>
      <c r="O26" s="47">
        <v>0</v>
      </c>
      <c r="P26" s="47">
        <v>0</v>
      </c>
      <c r="Q26" s="47">
        <v>0</v>
      </c>
      <c r="R26" s="54">
        <v>1099.0080078369997</v>
      </c>
      <c r="S26" s="47">
        <v>1099.0080078369997</v>
      </c>
    </row>
    <row r="27" spans="3:19" ht="15" thickBot="1">
      <c r="C27" s="223" t="s">
        <v>147</v>
      </c>
      <c r="D27" s="242">
        <v>445466.91374500003</v>
      </c>
      <c r="E27" s="242">
        <v>0</v>
      </c>
      <c r="F27" s="242">
        <v>0</v>
      </c>
      <c r="G27" s="242">
        <v>0</v>
      </c>
      <c r="H27" s="242">
        <v>0</v>
      </c>
      <c r="I27" s="242">
        <v>20367.101207500044</v>
      </c>
      <c r="J27" s="242">
        <v>239.08417500000002</v>
      </c>
      <c r="K27" s="242">
        <v>0</v>
      </c>
      <c r="L27" s="242">
        <v>509.99515449996784</v>
      </c>
      <c r="M27" s="242">
        <v>2997.0891068370001</v>
      </c>
      <c r="N27" s="242">
        <v>0</v>
      </c>
      <c r="O27" s="242">
        <v>0</v>
      </c>
      <c r="P27" s="242">
        <v>0</v>
      </c>
      <c r="Q27" s="242">
        <v>0</v>
      </c>
      <c r="R27" s="242">
        <v>469580.18338883703</v>
      </c>
      <c r="S27" s="242">
        <v>469580.18338883703</v>
      </c>
    </row>
    <row r="28" spans="3:19">
      <c r="C28" s="493" t="s">
        <v>737</v>
      </c>
      <c r="D28" s="493"/>
      <c r="E28" s="493"/>
      <c r="F28" s="493"/>
      <c r="G28" s="493"/>
      <c r="H28" s="493"/>
      <c r="I28" s="493"/>
      <c r="J28" s="493"/>
      <c r="K28" s="493"/>
      <c r="L28" s="493"/>
      <c r="M28" s="493"/>
      <c r="N28" s="493"/>
      <c r="O28" s="493"/>
      <c r="P28" s="493"/>
      <c r="Q28" s="493"/>
      <c r="R28" s="493"/>
      <c r="S28" s="493"/>
    </row>
    <row r="29" spans="3:19">
      <c r="C29" s="349"/>
    </row>
  </sheetData>
  <sheetProtection algorithmName="SHA-512" hashValue="mopH3CRXW4nEoZzaw6tucMXJiI6FA5rPRxYv790ZLPvtADomp9mizLZNsqeksoWTeZ5/3e8t9jFz7+xfSJSlwQ==" saltValue="bsxtCbK3+ABm/F3hbuGxpw==" spinCount="100000" sheet="1" objects="1" scenarios="1"/>
  <mergeCells count="5">
    <mergeCell ref="C28:S28"/>
    <mergeCell ref="B6:I6"/>
    <mergeCell ref="C9:C10"/>
    <mergeCell ref="D9:Q9"/>
    <mergeCell ref="C8:S8"/>
  </mergeCells>
  <hyperlinks>
    <hyperlink ref="B2" location="Tartalom!A1" display="Back to contents page" xr:uid="{00000000-0004-0000-2100-000000000000}"/>
    <hyperlink ref="B2:C2" location="CONTENTS!A1" display="Back to contents page" xr:uid="{00000000-0004-0000-21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J21"/>
  <sheetViews>
    <sheetView showGridLines="0" zoomScale="85" zoomScaleNormal="85" workbookViewId="0"/>
  </sheetViews>
  <sheetFormatPr defaultRowHeight="14.5"/>
  <cols>
    <col min="1" max="1" width="4.453125" customWidth="1"/>
    <col min="2" max="2" width="5.81640625" customWidth="1"/>
    <col min="3" max="3" width="64" customWidth="1"/>
    <col min="4" max="5" width="18.1796875" customWidth="1"/>
    <col min="6" max="6" width="16.1796875" customWidth="1"/>
    <col min="7" max="7" width="14.81640625" customWidth="1"/>
    <col min="8" max="8" width="12.81640625" customWidth="1"/>
    <col min="9" max="9" width="17.54296875" customWidth="1"/>
    <col min="10" max="10" width="12.81640625" customWidth="1"/>
  </cols>
  <sheetData>
    <row r="1" spans="2:10" ht="12.75" customHeight="1"/>
    <row r="2" spans="2:10">
      <c r="B2" s="168" t="s">
        <v>0</v>
      </c>
      <c r="C2" s="94"/>
    </row>
    <row r="3" spans="2:10">
      <c r="B3" s="1"/>
      <c r="C3" s="1"/>
    </row>
    <row r="4" spans="2:10" ht="15.5">
      <c r="B4" s="15" t="s">
        <v>740</v>
      </c>
      <c r="C4" s="2"/>
    </row>
    <row r="5" spans="2:10" ht="2.15" customHeight="1">
      <c r="B5" s="1"/>
      <c r="C5" s="1"/>
    </row>
    <row r="6" spans="2:10" ht="2.15" customHeight="1">
      <c r="B6" s="482"/>
      <c r="C6" s="482"/>
      <c r="D6" s="482"/>
      <c r="E6" s="482"/>
      <c r="F6" s="482"/>
      <c r="G6" s="482"/>
      <c r="H6" s="482"/>
      <c r="I6" s="482"/>
    </row>
    <row r="7" spans="2:10" ht="2.15" customHeight="1">
      <c r="B7" s="3"/>
      <c r="C7" s="4"/>
    </row>
    <row r="8" spans="2:10" ht="15" thickBot="1">
      <c r="B8" s="26"/>
      <c r="C8" s="491" t="str">
        <f>+Contents!B3</f>
        <v>31.12.2023</v>
      </c>
      <c r="D8" s="491"/>
      <c r="E8" s="491"/>
      <c r="F8" s="491"/>
      <c r="G8" s="491"/>
      <c r="H8" s="491"/>
      <c r="I8" s="491"/>
      <c r="J8" s="491"/>
    </row>
    <row r="9" spans="2:10" ht="49.5" customHeight="1">
      <c r="B9" s="243"/>
      <c r="C9" s="549" t="s">
        <v>152</v>
      </c>
      <c r="D9" s="566" t="s">
        <v>752</v>
      </c>
      <c r="E9" s="566" t="s">
        <v>753</v>
      </c>
      <c r="F9" s="567" t="s">
        <v>87</v>
      </c>
      <c r="G9" s="567" t="s">
        <v>754</v>
      </c>
      <c r="H9" s="566" t="s">
        <v>755</v>
      </c>
      <c r="I9" s="549" t="s">
        <v>199</v>
      </c>
      <c r="J9" s="566" t="s">
        <v>756</v>
      </c>
    </row>
    <row r="10" spans="2:10" ht="45" customHeight="1" thickBot="1">
      <c r="B10" s="43"/>
      <c r="C10" s="550"/>
      <c r="D10" s="557"/>
      <c r="E10" s="557"/>
      <c r="F10" s="568"/>
      <c r="G10" s="568"/>
      <c r="H10" s="557"/>
      <c r="I10" s="550"/>
      <c r="J10" s="557"/>
    </row>
    <row r="11" spans="2:10">
      <c r="B11" s="118" t="s">
        <v>9</v>
      </c>
      <c r="C11" s="37" t="s">
        <v>741</v>
      </c>
      <c r="D11" s="244">
        <v>0</v>
      </c>
      <c r="E11" s="244">
        <v>0</v>
      </c>
      <c r="F11" s="245"/>
      <c r="G11" s="247">
        <v>1.4</v>
      </c>
      <c r="H11" s="231">
        <v>0</v>
      </c>
      <c r="I11" s="231">
        <v>0</v>
      </c>
      <c r="J11" s="231">
        <v>0</v>
      </c>
    </row>
    <row r="12" spans="2:10">
      <c r="B12" s="57" t="s">
        <v>10</v>
      </c>
      <c r="C12" s="37" t="s">
        <v>742</v>
      </c>
      <c r="D12" s="244">
        <v>0</v>
      </c>
      <c r="E12" s="244">
        <v>0</v>
      </c>
      <c r="F12" s="245"/>
      <c r="G12" s="247">
        <v>1.4</v>
      </c>
      <c r="H12" s="231">
        <v>0</v>
      </c>
      <c r="I12" s="231">
        <v>0</v>
      </c>
      <c r="J12" s="231">
        <v>0</v>
      </c>
    </row>
    <row r="13" spans="2:10">
      <c r="B13" s="92">
        <v>1</v>
      </c>
      <c r="C13" s="37" t="s">
        <v>743</v>
      </c>
      <c r="D13" s="244">
        <v>0</v>
      </c>
      <c r="E13" s="244">
        <v>0</v>
      </c>
      <c r="F13" s="245"/>
      <c r="G13" s="247">
        <v>1.4</v>
      </c>
      <c r="H13" s="231">
        <v>0</v>
      </c>
      <c r="I13" s="231">
        <v>0</v>
      </c>
      <c r="J13" s="231">
        <v>0</v>
      </c>
    </row>
    <row r="14" spans="2:10">
      <c r="B14" s="92">
        <v>2</v>
      </c>
      <c r="C14" s="219" t="s">
        <v>744</v>
      </c>
      <c r="D14" s="248"/>
      <c r="E14" s="245"/>
      <c r="F14" s="231">
        <v>0</v>
      </c>
      <c r="G14" s="231">
        <v>1.4</v>
      </c>
      <c r="H14" s="231">
        <v>0</v>
      </c>
      <c r="I14" s="231">
        <v>0</v>
      </c>
      <c r="J14" s="231">
        <v>0</v>
      </c>
    </row>
    <row r="15" spans="2:10">
      <c r="B15" s="92" t="s">
        <v>88</v>
      </c>
      <c r="C15" s="220" t="s">
        <v>745</v>
      </c>
      <c r="D15" s="248"/>
      <c r="E15" s="245"/>
      <c r="F15" s="231">
        <v>0</v>
      </c>
      <c r="G15" s="245"/>
      <c r="H15" s="231">
        <v>0</v>
      </c>
      <c r="I15" s="231">
        <v>0</v>
      </c>
      <c r="J15" s="231">
        <v>0</v>
      </c>
    </row>
    <row r="16" spans="2:10">
      <c r="B16" s="92" t="s">
        <v>89</v>
      </c>
      <c r="C16" s="220" t="s">
        <v>746</v>
      </c>
      <c r="D16" s="245"/>
      <c r="E16" s="245"/>
      <c r="F16" s="231">
        <v>0</v>
      </c>
      <c r="G16" s="245"/>
      <c r="H16" s="231">
        <v>0</v>
      </c>
      <c r="I16" s="231">
        <v>0</v>
      </c>
      <c r="J16" s="231">
        <v>0</v>
      </c>
    </row>
    <row r="17" spans="2:10">
      <c r="B17" s="92" t="s">
        <v>90</v>
      </c>
      <c r="C17" s="220" t="s">
        <v>747</v>
      </c>
      <c r="D17" s="245"/>
      <c r="E17" s="245"/>
      <c r="F17" s="231">
        <v>0</v>
      </c>
      <c r="G17" s="245"/>
      <c r="H17" s="231">
        <v>0</v>
      </c>
      <c r="I17" s="231">
        <v>0</v>
      </c>
      <c r="J17" s="231">
        <v>0</v>
      </c>
    </row>
    <row r="18" spans="2:10">
      <c r="B18" s="92">
        <v>3</v>
      </c>
      <c r="C18" s="219" t="s">
        <v>748</v>
      </c>
      <c r="D18" s="245"/>
      <c r="E18" s="245"/>
      <c r="F18" s="245"/>
      <c r="G18" s="245"/>
      <c r="H18" s="231">
        <v>0</v>
      </c>
      <c r="I18" s="231">
        <v>0</v>
      </c>
      <c r="J18" s="231">
        <v>0</v>
      </c>
    </row>
    <row r="19" spans="2:10">
      <c r="B19" s="92">
        <v>4</v>
      </c>
      <c r="C19" s="219" t="s">
        <v>749</v>
      </c>
      <c r="D19" s="245"/>
      <c r="E19" s="245"/>
      <c r="F19" s="245"/>
      <c r="G19" s="245"/>
      <c r="H19" s="231">
        <v>119263.472993</v>
      </c>
      <c r="I19" s="231">
        <v>34913.751019367497</v>
      </c>
      <c r="J19" s="231">
        <v>0</v>
      </c>
    </row>
    <row r="20" spans="2:10">
      <c r="B20" s="92">
        <v>5</v>
      </c>
      <c r="C20" s="219" t="s">
        <v>750</v>
      </c>
      <c r="D20" s="245"/>
      <c r="E20" s="245"/>
      <c r="F20" s="245"/>
      <c r="G20" s="245"/>
      <c r="H20" s="231">
        <v>0</v>
      </c>
      <c r="I20" s="231">
        <v>0</v>
      </c>
      <c r="J20" s="231">
        <v>0</v>
      </c>
    </row>
    <row r="21" spans="2:10" ht="15" thickBot="1">
      <c r="B21" s="107">
        <v>6</v>
      </c>
      <c r="C21" s="216" t="s">
        <v>147</v>
      </c>
      <c r="D21" s="249"/>
      <c r="E21" s="249"/>
      <c r="F21" s="249"/>
      <c r="G21" s="249"/>
      <c r="H21" s="246">
        <v>119263.472993</v>
      </c>
      <c r="I21" s="246">
        <v>34913.751019367497</v>
      </c>
      <c r="J21" s="246">
        <v>0</v>
      </c>
    </row>
  </sheetData>
  <sheetProtection algorithmName="SHA-512" hashValue="+SbFtliaB2+kY4UTs9NfYr+8r27Lnvgbw1p8hDG7qsL37F75WL9YxLw8oi05DXqqCc43R/FvhrWWujTQNbr5KQ==" saltValue="58eBX/F/8A8xt21QG5olXg==" spinCount="100000" sheet="1" objects="1" scenarios="1"/>
  <mergeCells count="10">
    <mergeCell ref="C8:J8"/>
    <mergeCell ref="B6:I6"/>
    <mergeCell ref="D9:D10"/>
    <mergeCell ref="E9:E10"/>
    <mergeCell ref="F9:F10"/>
    <mergeCell ref="G9:G10"/>
    <mergeCell ref="H9:H10"/>
    <mergeCell ref="I9:I10"/>
    <mergeCell ref="J9:J10"/>
    <mergeCell ref="C9:C10"/>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zoomScale="80" zoomScaleNormal="80" workbookViewId="0"/>
  </sheetViews>
  <sheetFormatPr defaultRowHeight="14.5"/>
  <cols>
    <col min="1" max="1" width="4.453125" customWidth="1"/>
    <col min="2" max="2" width="5" customWidth="1"/>
    <col min="3" max="3" width="60.1796875" customWidth="1"/>
    <col min="4" max="5" width="18.1796875" customWidth="1"/>
  </cols>
  <sheetData>
    <row r="1" spans="2:5" ht="12.75" customHeight="1"/>
    <row r="2" spans="2:5">
      <c r="B2" s="168" t="s">
        <v>0</v>
      </c>
      <c r="C2" s="94"/>
    </row>
    <row r="3" spans="2:5">
      <c r="B3" s="1"/>
      <c r="C3" s="1"/>
    </row>
    <row r="4" spans="2:5" ht="15.5">
      <c r="B4" s="15" t="s">
        <v>763</v>
      </c>
      <c r="C4" s="2"/>
    </row>
    <row r="5" spans="2:5" ht="2.15" customHeight="1">
      <c r="B5" s="1"/>
      <c r="C5" s="1"/>
    </row>
    <row r="6" spans="2:5" ht="2.15" customHeight="1">
      <c r="B6" s="482"/>
      <c r="C6" s="482"/>
      <c r="D6" s="482"/>
      <c r="E6" s="482"/>
    </row>
    <row r="7" spans="2:5" ht="2.15" customHeight="1">
      <c r="B7" s="3"/>
      <c r="C7" s="4"/>
    </row>
    <row r="8" spans="2:5" ht="15" thickBot="1">
      <c r="B8" s="26"/>
      <c r="C8" s="491" t="str">
        <f>+Contents!B3</f>
        <v>31.12.2023</v>
      </c>
      <c r="D8" s="491"/>
      <c r="E8" s="491"/>
    </row>
    <row r="9" spans="2:5" ht="49.5" customHeight="1">
      <c r="B9" s="243"/>
      <c r="C9" s="549" t="s">
        <v>152</v>
      </c>
      <c r="D9" s="566" t="s">
        <v>199</v>
      </c>
      <c r="E9" s="566" t="s">
        <v>756</v>
      </c>
    </row>
    <row r="10" spans="2:5" ht="45" customHeight="1" thickBot="1">
      <c r="B10" s="43"/>
      <c r="C10" s="550"/>
      <c r="D10" s="557"/>
      <c r="E10" s="557"/>
    </row>
    <row r="11" spans="2:5">
      <c r="B11" s="105">
        <v>1</v>
      </c>
      <c r="C11" s="256" t="s">
        <v>757</v>
      </c>
      <c r="D11" s="244">
        <v>0</v>
      </c>
      <c r="E11" s="244">
        <v>0</v>
      </c>
    </row>
    <row r="12" spans="2:5">
      <c r="B12" s="92">
        <v>2</v>
      </c>
      <c r="C12" s="257" t="s">
        <v>758</v>
      </c>
      <c r="D12" s="248"/>
      <c r="E12" s="244">
        <v>0</v>
      </c>
    </row>
    <row r="13" spans="2:5">
      <c r="B13" s="92">
        <v>3</v>
      </c>
      <c r="C13" s="257" t="s">
        <v>759</v>
      </c>
      <c r="D13" s="248"/>
      <c r="E13" s="258">
        <v>0</v>
      </c>
    </row>
    <row r="14" spans="2:5">
      <c r="B14" s="92">
        <v>4</v>
      </c>
      <c r="C14" s="259" t="s">
        <v>760</v>
      </c>
      <c r="D14" s="244">
        <v>0</v>
      </c>
      <c r="E14" s="255">
        <v>0</v>
      </c>
    </row>
    <row r="15" spans="2:5" ht="20.5" customHeight="1">
      <c r="B15" s="92" t="s">
        <v>12</v>
      </c>
      <c r="C15" s="260" t="s">
        <v>761</v>
      </c>
      <c r="D15" s="244">
        <v>0</v>
      </c>
      <c r="E15" s="255">
        <v>0</v>
      </c>
    </row>
    <row r="16" spans="2:5" ht="22.5" customHeight="1" thickBot="1">
      <c r="B16" s="107">
        <v>5</v>
      </c>
      <c r="C16" s="261" t="s">
        <v>762</v>
      </c>
      <c r="D16" s="246">
        <v>0</v>
      </c>
      <c r="E16" s="246">
        <v>0</v>
      </c>
    </row>
  </sheetData>
  <sheetProtection algorithmName="SHA-512" hashValue="ad+F3+SuPscJSUqeML7p1zVkBVuivF6GO6v370JR+QvuxL9tn+S2iR5u/erC/YtQiilpjIj6nsAWfc4OBJpuUQ==" saltValue="J3HsjWbqW24Tc9ZM6a/BVw==" spinCount="100000" sheet="1" objects="1" scenarios="1"/>
  <mergeCells count="5">
    <mergeCell ref="C8:E8"/>
    <mergeCell ref="B6:E6"/>
    <mergeCell ref="D9:D10"/>
    <mergeCell ref="E9:E10"/>
    <mergeCell ref="C9:C10"/>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G22"/>
  <sheetViews>
    <sheetView showGridLines="0" zoomScale="90" zoomScaleNormal="90" workbookViewId="0"/>
  </sheetViews>
  <sheetFormatPr defaultRowHeight="14.5"/>
  <cols>
    <col min="1" max="1" width="4.453125" customWidth="1"/>
    <col min="2" max="2" width="5.54296875" customWidth="1"/>
    <col min="3" max="3" width="60.81640625" customWidth="1"/>
    <col min="4" max="4" width="10" customWidth="1"/>
    <col min="5" max="5" width="9.81640625" customWidth="1"/>
    <col min="6" max="6" width="17.81640625" customWidth="1"/>
  </cols>
  <sheetData>
    <row r="1" spans="2:7" ht="12.75" customHeight="1"/>
    <row r="2" spans="2:7">
      <c r="B2" s="168" t="s">
        <v>0</v>
      </c>
      <c r="C2" s="94"/>
      <c r="D2" s="94"/>
      <c r="E2" s="94"/>
      <c r="F2" s="94"/>
    </row>
    <row r="3" spans="2:7">
      <c r="B3" s="1"/>
      <c r="C3" s="1"/>
      <c r="D3" s="1"/>
      <c r="E3" s="1"/>
      <c r="F3" s="1"/>
    </row>
    <row r="4" spans="2:7" ht="15.5">
      <c r="B4" s="15" t="s">
        <v>150</v>
      </c>
      <c r="C4" s="2"/>
      <c r="D4" s="2"/>
      <c r="E4" s="2"/>
      <c r="F4" s="2"/>
    </row>
    <row r="5" spans="2:7">
      <c r="B5" s="1"/>
      <c r="C5" s="1"/>
      <c r="D5" s="1"/>
      <c r="E5" s="1"/>
      <c r="F5" s="1"/>
    </row>
    <row r="6" spans="2:7" ht="35" customHeight="1">
      <c r="B6" s="487" t="s">
        <v>1020</v>
      </c>
      <c r="C6" s="487"/>
      <c r="D6" s="487"/>
      <c r="E6" s="487"/>
      <c r="F6" s="487"/>
      <c r="G6" s="1"/>
    </row>
    <row r="7" spans="2:7">
      <c r="C7" s="3"/>
      <c r="D7" s="3"/>
      <c r="E7" s="4"/>
      <c r="F7" s="5"/>
      <c r="G7" s="6"/>
    </row>
    <row r="8" spans="2:7" ht="15" thickBot="1"/>
    <row r="9" spans="2:7" ht="21.5" thickBot="1">
      <c r="B9" s="95"/>
      <c r="C9" s="484" t="s">
        <v>152</v>
      </c>
      <c r="D9" s="486" t="s">
        <v>148</v>
      </c>
      <c r="E9" s="486"/>
      <c r="F9" s="18" t="s">
        <v>149</v>
      </c>
    </row>
    <row r="10" spans="2:7" ht="15" thickBot="1">
      <c r="B10" s="43"/>
      <c r="C10" s="485"/>
      <c r="D10" s="19" t="str">
        <f>+Contents!B3</f>
        <v>31.12.2023</v>
      </c>
      <c r="E10" s="19" t="s">
        <v>1014</v>
      </c>
      <c r="F10" s="353" t="str">
        <f>+Contents!B3</f>
        <v>31.12.2023</v>
      </c>
    </row>
    <row r="11" spans="2:7">
      <c r="B11" s="97">
        <v>1</v>
      </c>
      <c r="C11" s="20" t="s">
        <v>138</v>
      </c>
      <c r="D11" s="458">
        <v>10615.700624615147</v>
      </c>
      <c r="E11" s="453">
        <v>22190.060966804707</v>
      </c>
      <c r="F11" s="457">
        <v>849.25604996921174</v>
      </c>
    </row>
    <row r="12" spans="2:7">
      <c r="B12" s="98">
        <v>2</v>
      </c>
      <c r="C12" s="11" t="s">
        <v>139</v>
      </c>
      <c r="D12" s="452">
        <v>10615.700624615147</v>
      </c>
      <c r="E12" s="452">
        <v>22190.060966804707</v>
      </c>
      <c r="F12" s="455">
        <v>849.25604996921174</v>
      </c>
    </row>
    <row r="13" spans="2:7">
      <c r="B13" s="98">
        <v>6</v>
      </c>
      <c r="C13" s="20" t="s">
        <v>140</v>
      </c>
      <c r="D13" s="453">
        <v>0</v>
      </c>
      <c r="E13" s="453">
        <v>0</v>
      </c>
      <c r="F13" s="457">
        <v>0</v>
      </c>
    </row>
    <row r="14" spans="2:7">
      <c r="B14" s="98">
        <v>7</v>
      </c>
      <c r="C14" s="11" t="s">
        <v>153</v>
      </c>
      <c r="D14" s="452">
        <v>0</v>
      </c>
      <c r="E14" s="452">
        <v>0</v>
      </c>
      <c r="F14" s="455">
        <v>0</v>
      </c>
    </row>
    <row r="15" spans="2:7">
      <c r="B15" s="98" t="s">
        <v>26</v>
      </c>
      <c r="C15" s="11" t="s">
        <v>142</v>
      </c>
      <c r="D15" s="452">
        <v>0</v>
      </c>
      <c r="E15" s="452">
        <v>0</v>
      </c>
      <c r="F15" s="455">
        <v>0</v>
      </c>
    </row>
    <row r="16" spans="2:7">
      <c r="B16" s="98">
        <v>20</v>
      </c>
      <c r="C16" s="20" t="s">
        <v>143</v>
      </c>
      <c r="D16" s="453">
        <v>0</v>
      </c>
      <c r="E16" s="453">
        <v>0</v>
      </c>
      <c r="F16" s="457">
        <v>0</v>
      </c>
    </row>
    <row r="17" spans="2:6">
      <c r="B17" s="98">
        <v>21</v>
      </c>
      <c r="C17" s="11" t="s">
        <v>141</v>
      </c>
      <c r="D17" s="452">
        <v>0</v>
      </c>
      <c r="E17" s="452">
        <v>0</v>
      </c>
      <c r="F17" s="455">
        <v>0</v>
      </c>
    </row>
    <row r="18" spans="2:6">
      <c r="B18" s="98">
        <v>23</v>
      </c>
      <c r="C18" s="20" t="s">
        <v>144</v>
      </c>
      <c r="D18" s="453">
        <v>5787.915885507995</v>
      </c>
      <c r="E18" s="453">
        <v>6125.2283117130401</v>
      </c>
      <c r="F18" s="457">
        <v>463.0332708406396</v>
      </c>
    </row>
    <row r="19" spans="2:6">
      <c r="B19" s="98" t="s">
        <v>27</v>
      </c>
      <c r="C19" s="11" t="s">
        <v>145</v>
      </c>
      <c r="D19" s="452">
        <v>0</v>
      </c>
      <c r="E19" s="452">
        <v>0</v>
      </c>
      <c r="F19" s="455">
        <v>0</v>
      </c>
    </row>
    <row r="20" spans="2:6">
      <c r="B20" s="92" t="s">
        <v>28</v>
      </c>
      <c r="C20" s="11" t="s">
        <v>146</v>
      </c>
      <c r="D20" s="452">
        <v>5787.915885507995</v>
      </c>
      <c r="E20" s="452">
        <v>6125.2283117130401</v>
      </c>
      <c r="F20" s="455">
        <v>463.0332708406396</v>
      </c>
    </row>
    <row r="21" spans="2:6" ht="15" thickBot="1">
      <c r="B21" s="99">
        <v>29</v>
      </c>
      <c r="C21" s="21" t="s">
        <v>147</v>
      </c>
      <c r="D21" s="454">
        <v>16403.616510123142</v>
      </c>
      <c r="E21" s="454">
        <v>28315.289278517746</v>
      </c>
      <c r="F21" s="456">
        <v>1312.2893208098515</v>
      </c>
    </row>
    <row r="22" spans="2:6" ht="22.5" customHeight="1">
      <c r="B22" s="487" t="s">
        <v>151</v>
      </c>
      <c r="C22" s="487"/>
      <c r="D22" s="487"/>
      <c r="E22" s="487"/>
      <c r="F22" s="487"/>
    </row>
  </sheetData>
  <sheetProtection algorithmName="SHA-512" hashValue="Rg1V4ZFy2ZCqOHBaiGhsbJmVSEfsREEl8I2fHtWa5A0SGCMSsLP6/GF4VVXmN5j+Xa9S+TvDaxSvLVM3Jp2Tgg==" saltValue="N77eKBbzWp9sOsRmQixLCA==" spinCount="100000" sheet="1" objects="1" scenarios="1"/>
  <mergeCells count="4">
    <mergeCell ref="C9:C10"/>
    <mergeCell ref="D9:E9"/>
    <mergeCell ref="B22:F22"/>
    <mergeCell ref="B6:F6"/>
  </mergeCells>
  <hyperlinks>
    <hyperlink ref="B2" location="Tartalom!A1" display="Back to contents page" xr:uid="{00000000-0004-0000-0200-000000000000}"/>
    <hyperlink ref="B2:F2" location="CONTENTS!A1" display="Back to contents page"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zoomScale="90" zoomScaleNormal="90" workbookViewId="0"/>
  </sheetViews>
  <sheetFormatPr defaultRowHeight="14.5"/>
  <cols>
    <col min="1" max="2" width="4.453125" customWidth="1"/>
    <col min="3" max="3" width="46.81640625" customWidth="1"/>
    <col min="4" max="14" width="9.1796875" customWidth="1"/>
  </cols>
  <sheetData>
    <row r="1" spans="2:15" ht="12.75" customHeight="1"/>
    <row r="2" spans="2:15">
      <c r="B2" s="168" t="s">
        <v>0</v>
      </c>
      <c r="C2" s="94"/>
    </row>
    <row r="3" spans="2:15">
      <c r="B3" s="1"/>
      <c r="C3" s="1"/>
    </row>
    <row r="4" spans="2:15" ht="15.5">
      <c r="B4" s="15" t="s">
        <v>774</v>
      </c>
      <c r="C4" s="2"/>
    </row>
    <row r="5" spans="2:15" ht="2.15" customHeight="1">
      <c r="B5" s="1"/>
      <c r="C5" s="1"/>
    </row>
    <row r="6" spans="2:15" ht="2.15" customHeight="1">
      <c r="B6" s="482"/>
      <c r="C6" s="482"/>
      <c r="D6" s="482"/>
      <c r="E6" s="482"/>
      <c r="F6" s="482"/>
      <c r="G6" s="482"/>
      <c r="H6" s="482"/>
      <c r="I6" s="482"/>
      <c r="J6" s="482"/>
      <c r="K6" s="482"/>
      <c r="L6" s="482"/>
      <c r="M6" s="482"/>
      <c r="N6" s="482"/>
      <c r="O6" s="482"/>
    </row>
    <row r="7" spans="2:15" ht="2.15" customHeight="1">
      <c r="B7" s="3"/>
      <c r="C7" s="4"/>
    </row>
    <row r="8" spans="2:15" ht="15" thickBot="1">
      <c r="B8" s="26"/>
      <c r="C8" s="491" t="str">
        <f>+Contents!B3</f>
        <v>31.12.2023</v>
      </c>
      <c r="D8" s="491"/>
      <c r="E8" s="491"/>
      <c r="F8" s="491"/>
      <c r="G8" s="491"/>
      <c r="H8" s="491"/>
      <c r="I8" s="491"/>
      <c r="J8" s="491"/>
      <c r="K8" s="491"/>
      <c r="L8" s="491"/>
      <c r="M8" s="491"/>
      <c r="N8" s="491"/>
      <c r="O8" s="491"/>
    </row>
    <row r="9" spans="2:15" ht="15" thickBot="1">
      <c r="C9" s="264" t="s">
        <v>152</v>
      </c>
      <c r="D9" s="551" t="s">
        <v>735</v>
      </c>
      <c r="E9" s="551"/>
      <c r="F9" s="551"/>
      <c r="G9" s="551"/>
      <c r="H9" s="551"/>
      <c r="I9" s="551"/>
      <c r="J9" s="551"/>
      <c r="K9" s="551"/>
      <c r="L9" s="551"/>
      <c r="M9" s="551"/>
      <c r="N9" s="551"/>
      <c r="O9" s="566" t="s">
        <v>147</v>
      </c>
    </row>
    <row r="10" spans="2:15" ht="15" thickBot="1">
      <c r="C10" s="214" t="s">
        <v>773</v>
      </c>
      <c r="D10" s="262">
        <v>0</v>
      </c>
      <c r="E10" s="262">
        <v>0.02</v>
      </c>
      <c r="F10" s="262">
        <v>0.04</v>
      </c>
      <c r="G10" s="262">
        <v>0.1</v>
      </c>
      <c r="H10" s="262">
        <v>0.2</v>
      </c>
      <c r="I10" s="262">
        <v>0.5</v>
      </c>
      <c r="J10" s="262">
        <v>0.7</v>
      </c>
      <c r="K10" s="262">
        <v>0.75</v>
      </c>
      <c r="L10" s="262">
        <v>1</v>
      </c>
      <c r="M10" s="262">
        <v>1.5</v>
      </c>
      <c r="N10" s="217" t="s">
        <v>688</v>
      </c>
      <c r="O10" s="557"/>
    </row>
    <row r="11" spans="2:15">
      <c r="C11" s="260" t="s">
        <v>765</v>
      </c>
      <c r="D11" s="255">
        <v>0</v>
      </c>
      <c r="E11" s="255">
        <v>0</v>
      </c>
      <c r="F11" s="255">
        <v>0</v>
      </c>
      <c r="G11" s="255">
        <v>0</v>
      </c>
      <c r="H11" s="255">
        <v>0</v>
      </c>
      <c r="I11" s="255">
        <v>0</v>
      </c>
      <c r="J11" s="255">
        <v>0</v>
      </c>
      <c r="K11" s="255">
        <v>0</v>
      </c>
      <c r="L11" s="255">
        <v>0</v>
      </c>
      <c r="M11" s="255">
        <v>0</v>
      </c>
      <c r="N11" s="255">
        <v>0</v>
      </c>
      <c r="O11" s="231">
        <v>0</v>
      </c>
    </row>
    <row r="12" spans="2:15">
      <c r="C12" s="260" t="s">
        <v>766</v>
      </c>
      <c r="D12" s="231">
        <v>0</v>
      </c>
      <c r="E12" s="231">
        <v>0</v>
      </c>
      <c r="F12" s="231">
        <v>0</v>
      </c>
      <c r="G12" s="231">
        <v>0</v>
      </c>
      <c r="H12" s="231">
        <v>0</v>
      </c>
      <c r="I12" s="231">
        <v>0</v>
      </c>
      <c r="J12" s="231">
        <v>0</v>
      </c>
      <c r="K12" s="231">
        <v>0</v>
      </c>
      <c r="L12" s="231">
        <v>0</v>
      </c>
      <c r="M12" s="231">
        <v>0</v>
      </c>
      <c r="N12" s="231">
        <v>0</v>
      </c>
      <c r="O12" s="231">
        <v>0</v>
      </c>
    </row>
    <row r="13" spans="2:15">
      <c r="C13" s="259" t="s">
        <v>767</v>
      </c>
      <c r="D13" s="255">
        <v>0</v>
      </c>
      <c r="E13" s="255">
        <v>0</v>
      </c>
      <c r="F13" s="255">
        <v>0</v>
      </c>
      <c r="G13" s="255">
        <v>0</v>
      </c>
      <c r="H13" s="255">
        <v>0</v>
      </c>
      <c r="I13" s="255">
        <v>0</v>
      </c>
      <c r="J13" s="255">
        <v>0</v>
      </c>
      <c r="K13" s="255">
        <v>0</v>
      </c>
      <c r="L13" s="255">
        <v>0</v>
      </c>
      <c r="M13" s="255">
        <v>0</v>
      </c>
      <c r="N13" s="255">
        <v>0</v>
      </c>
      <c r="O13" s="231">
        <v>0</v>
      </c>
    </row>
    <row r="14" spans="2:15">
      <c r="C14" s="256" t="s">
        <v>768</v>
      </c>
      <c r="D14" s="255">
        <v>0</v>
      </c>
      <c r="E14" s="255">
        <v>0</v>
      </c>
      <c r="F14" s="255">
        <v>0</v>
      </c>
      <c r="G14" s="255">
        <v>0</v>
      </c>
      <c r="H14" s="255">
        <v>0</v>
      </c>
      <c r="I14" s="255">
        <v>0</v>
      </c>
      <c r="J14" s="255">
        <v>0</v>
      </c>
      <c r="K14" s="255">
        <v>0</v>
      </c>
      <c r="L14" s="255">
        <v>0</v>
      </c>
      <c r="M14" s="255">
        <v>0</v>
      </c>
      <c r="N14" s="255">
        <v>0</v>
      </c>
      <c r="O14" s="231">
        <v>0</v>
      </c>
    </row>
    <row r="15" spans="2:15">
      <c r="C15" s="256" t="s">
        <v>769</v>
      </c>
      <c r="D15" s="255">
        <v>0</v>
      </c>
      <c r="E15" s="255">
        <v>0</v>
      </c>
      <c r="F15" s="255">
        <v>0</v>
      </c>
      <c r="G15" s="255">
        <v>0</v>
      </c>
      <c r="H15" s="255">
        <v>0</v>
      </c>
      <c r="I15" s="255">
        <v>0</v>
      </c>
      <c r="J15" s="255">
        <v>0</v>
      </c>
      <c r="K15" s="255">
        <v>0</v>
      </c>
      <c r="L15" s="255">
        <v>0</v>
      </c>
      <c r="M15" s="255">
        <v>0</v>
      </c>
      <c r="N15" s="255">
        <v>0</v>
      </c>
      <c r="O15" s="231">
        <v>0</v>
      </c>
    </row>
    <row r="16" spans="2:15">
      <c r="C16" s="256" t="s">
        <v>471</v>
      </c>
      <c r="D16" s="255">
        <v>34913.751019367504</v>
      </c>
      <c r="E16" s="255">
        <v>0</v>
      </c>
      <c r="F16" s="255">
        <v>0</v>
      </c>
      <c r="G16" s="255">
        <v>0</v>
      </c>
      <c r="H16" s="255">
        <v>0</v>
      </c>
      <c r="I16" s="255">
        <v>0</v>
      </c>
      <c r="J16" s="255">
        <v>0</v>
      </c>
      <c r="K16" s="255">
        <v>0</v>
      </c>
      <c r="L16" s="255">
        <v>0</v>
      </c>
      <c r="M16" s="255">
        <v>0</v>
      </c>
      <c r="N16" s="255">
        <v>0</v>
      </c>
      <c r="O16" s="231">
        <v>34913.751019367504</v>
      </c>
    </row>
    <row r="17" spans="3:15">
      <c r="C17" s="256" t="s">
        <v>770</v>
      </c>
      <c r="D17" s="255">
        <v>0</v>
      </c>
      <c r="E17" s="255">
        <v>0</v>
      </c>
      <c r="F17" s="255">
        <v>0</v>
      </c>
      <c r="G17" s="255">
        <v>0</v>
      </c>
      <c r="H17" s="255">
        <v>0</v>
      </c>
      <c r="I17" s="255">
        <v>0</v>
      </c>
      <c r="J17" s="255">
        <v>0</v>
      </c>
      <c r="K17" s="255">
        <v>0</v>
      </c>
      <c r="L17" s="255">
        <v>0</v>
      </c>
      <c r="M17" s="255">
        <v>0</v>
      </c>
      <c r="N17" s="255">
        <v>0</v>
      </c>
      <c r="O17" s="231">
        <v>0</v>
      </c>
    </row>
    <row r="18" spans="3:15">
      <c r="C18" s="256" t="s">
        <v>771</v>
      </c>
      <c r="D18" s="255">
        <v>0</v>
      </c>
      <c r="E18" s="255">
        <v>0</v>
      </c>
      <c r="F18" s="255">
        <v>0</v>
      </c>
      <c r="G18" s="255">
        <v>0</v>
      </c>
      <c r="H18" s="255">
        <v>0</v>
      </c>
      <c r="I18" s="255">
        <v>0</v>
      </c>
      <c r="J18" s="255">
        <v>0</v>
      </c>
      <c r="K18" s="255">
        <v>0</v>
      </c>
      <c r="L18" s="255">
        <v>0</v>
      </c>
      <c r="M18" s="255">
        <v>0</v>
      </c>
      <c r="N18" s="255">
        <v>0</v>
      </c>
      <c r="O18" s="231">
        <v>0</v>
      </c>
    </row>
    <row r="19" spans="3:15">
      <c r="C19" s="259" t="s">
        <v>772</v>
      </c>
      <c r="D19" s="231">
        <v>0</v>
      </c>
      <c r="E19" s="231">
        <v>0</v>
      </c>
      <c r="F19" s="231">
        <v>0</v>
      </c>
      <c r="G19" s="231">
        <v>0</v>
      </c>
      <c r="H19" s="231">
        <v>0</v>
      </c>
      <c r="I19" s="231">
        <v>0</v>
      </c>
      <c r="J19" s="231">
        <v>0</v>
      </c>
      <c r="K19" s="231">
        <v>0</v>
      </c>
      <c r="L19" s="231">
        <v>0</v>
      </c>
      <c r="M19" s="231">
        <v>0</v>
      </c>
      <c r="N19" s="231">
        <v>0</v>
      </c>
      <c r="O19" s="231">
        <v>0</v>
      </c>
    </row>
    <row r="20" spans="3:15">
      <c r="C20" s="256" t="s">
        <v>726</v>
      </c>
      <c r="D20" s="255">
        <v>0</v>
      </c>
      <c r="E20" s="255">
        <v>0</v>
      </c>
      <c r="F20" s="255">
        <v>0</v>
      </c>
      <c r="G20" s="255">
        <v>0</v>
      </c>
      <c r="H20" s="255">
        <v>0</v>
      </c>
      <c r="I20" s="255">
        <v>0</v>
      </c>
      <c r="J20" s="255">
        <v>0</v>
      </c>
      <c r="K20" s="255">
        <v>0</v>
      </c>
      <c r="L20" s="255">
        <v>0</v>
      </c>
      <c r="M20" s="255">
        <v>0</v>
      </c>
      <c r="N20" s="255">
        <v>0</v>
      </c>
      <c r="O20" s="231">
        <v>0</v>
      </c>
    </row>
    <row r="21" spans="3:15" ht="15" thickBot="1">
      <c r="C21" s="263" t="s">
        <v>147</v>
      </c>
      <c r="D21" s="246">
        <v>34913.751019367504</v>
      </c>
      <c r="E21" s="246">
        <v>0</v>
      </c>
      <c r="F21" s="246">
        <v>0</v>
      </c>
      <c r="G21" s="246">
        <v>0</v>
      </c>
      <c r="H21" s="246">
        <v>0</v>
      </c>
      <c r="I21" s="246">
        <v>0</v>
      </c>
      <c r="J21" s="246">
        <v>0</v>
      </c>
      <c r="K21" s="246">
        <v>0</v>
      </c>
      <c r="L21" s="246">
        <v>0</v>
      </c>
      <c r="M21" s="246">
        <v>0</v>
      </c>
      <c r="N21" s="246">
        <v>0</v>
      </c>
      <c r="O21" s="246">
        <v>34913.751019367504</v>
      </c>
    </row>
  </sheetData>
  <sheetProtection algorithmName="SHA-512" hashValue="xNAkj7aQl7tk5z3v7GNiSgC9gXfohwH413pap61Pt3TKjLuFyV7Ewcw67MiFlJ3EbsG/6286G6i7Qh4zpbNcTw==" saltValue="Mro2EtdQ3jpaw+2LegHSAg==" spinCount="100000" sheet="1" objects="1" scenarios="1"/>
  <mergeCells count="4">
    <mergeCell ref="D9:N9"/>
    <mergeCell ref="O9:O10"/>
    <mergeCell ref="B6:O6"/>
    <mergeCell ref="C8:O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zoomScale="80" zoomScaleNormal="80" workbookViewId="0"/>
  </sheetViews>
  <sheetFormatPr defaultRowHeight="14.5"/>
  <cols>
    <col min="1" max="2" width="4.453125" customWidth="1"/>
    <col min="3" max="3" width="33" customWidth="1"/>
    <col min="4" max="11" width="14.1796875" customWidth="1"/>
  </cols>
  <sheetData>
    <row r="1" spans="2:11" ht="12.75" customHeight="1"/>
    <row r="2" spans="2:11">
      <c r="B2" s="168" t="s">
        <v>0</v>
      </c>
      <c r="C2" s="94"/>
    </row>
    <row r="3" spans="2:11">
      <c r="B3" s="1"/>
      <c r="C3" s="1"/>
    </row>
    <row r="4" spans="2:11" ht="15.5">
      <c r="B4" s="15" t="s">
        <v>790</v>
      </c>
      <c r="C4" s="2"/>
    </row>
    <row r="5" spans="2:11" ht="2.15" customHeight="1">
      <c r="B5" s="1"/>
      <c r="C5" s="1"/>
    </row>
    <row r="6" spans="2:11" ht="2.15" customHeight="1">
      <c r="B6" s="482"/>
      <c r="C6" s="482"/>
      <c r="D6" s="482"/>
      <c r="E6" s="482"/>
    </row>
    <row r="7" spans="2:11" ht="2.15" customHeight="1">
      <c r="B7" s="3"/>
      <c r="C7" s="4"/>
    </row>
    <row r="8" spans="2:11" ht="15" thickBot="1">
      <c r="B8" s="26"/>
      <c r="C8" s="491" t="str">
        <f>+Contents!B3</f>
        <v>31.12.2023</v>
      </c>
      <c r="D8" s="491"/>
      <c r="E8" s="491"/>
      <c r="F8" s="491"/>
      <c r="G8" s="491"/>
      <c r="H8" s="491"/>
      <c r="I8" s="491"/>
      <c r="J8" s="491"/>
      <c r="K8" s="491"/>
    </row>
    <row r="9" spans="2:11" ht="21.75" customHeight="1" thickBot="1">
      <c r="C9" s="569" t="s">
        <v>152</v>
      </c>
      <c r="D9" s="572" t="s">
        <v>780</v>
      </c>
      <c r="E9" s="572"/>
      <c r="F9" s="572"/>
      <c r="G9" s="574"/>
      <c r="H9" s="573" t="s">
        <v>789</v>
      </c>
      <c r="I9" s="573"/>
      <c r="J9" s="573"/>
      <c r="K9" s="573"/>
    </row>
    <row r="10" spans="2:11" ht="27" customHeight="1" thickBot="1">
      <c r="C10" s="570"/>
      <c r="D10" s="572" t="s">
        <v>778</v>
      </c>
      <c r="E10" s="572"/>
      <c r="F10" s="572" t="s">
        <v>779</v>
      </c>
      <c r="G10" s="574"/>
      <c r="H10" s="572" t="s">
        <v>778</v>
      </c>
      <c r="I10" s="572"/>
      <c r="J10" s="572" t="s">
        <v>779</v>
      </c>
      <c r="K10" s="572"/>
    </row>
    <row r="11" spans="2:11" ht="23.25" customHeight="1" thickBot="1">
      <c r="C11" s="571" t="s">
        <v>86</v>
      </c>
      <c r="D11" s="56" t="s">
        <v>776</v>
      </c>
      <c r="E11" s="56" t="s">
        <v>777</v>
      </c>
      <c r="F11" s="56" t="s">
        <v>776</v>
      </c>
      <c r="G11" s="342" t="s">
        <v>777</v>
      </c>
      <c r="H11" s="56" t="s">
        <v>776</v>
      </c>
      <c r="I11" s="56" t="s">
        <v>777</v>
      </c>
      <c r="J11" s="56" t="s">
        <v>776</v>
      </c>
      <c r="K11" s="56" t="s">
        <v>777</v>
      </c>
    </row>
    <row r="12" spans="2:11">
      <c r="C12" s="265" t="s">
        <v>781</v>
      </c>
      <c r="D12" s="179">
        <v>0</v>
      </c>
      <c r="E12" s="179">
        <v>0</v>
      </c>
      <c r="F12" s="179">
        <v>0</v>
      </c>
      <c r="G12" s="184">
        <v>0</v>
      </c>
      <c r="H12" s="179">
        <v>0</v>
      </c>
      <c r="I12" s="179">
        <v>0</v>
      </c>
      <c r="J12" s="98">
        <v>0</v>
      </c>
      <c r="K12" s="98">
        <v>0</v>
      </c>
    </row>
    <row r="13" spans="2:11">
      <c r="C13" s="265" t="s">
        <v>782</v>
      </c>
      <c r="D13" s="179">
        <v>0</v>
      </c>
      <c r="E13" s="179">
        <v>0</v>
      </c>
      <c r="F13" s="179">
        <v>0</v>
      </c>
      <c r="G13" s="184">
        <v>0</v>
      </c>
      <c r="H13" s="179">
        <v>0</v>
      </c>
      <c r="I13" s="179">
        <v>0</v>
      </c>
      <c r="J13" s="98">
        <v>0</v>
      </c>
      <c r="K13" s="98">
        <v>0</v>
      </c>
    </row>
    <row r="14" spans="2:11">
      <c r="C14" s="265" t="s">
        <v>783</v>
      </c>
      <c r="D14" s="179">
        <v>0</v>
      </c>
      <c r="E14" s="179">
        <v>0</v>
      </c>
      <c r="F14" s="179">
        <v>0</v>
      </c>
      <c r="G14" s="184">
        <v>0</v>
      </c>
      <c r="H14" s="179">
        <v>0</v>
      </c>
      <c r="I14" s="179">
        <v>0</v>
      </c>
      <c r="J14" s="98">
        <v>0</v>
      </c>
      <c r="K14" s="98">
        <v>0</v>
      </c>
    </row>
    <row r="15" spans="2:11">
      <c r="C15" s="265" t="s">
        <v>784</v>
      </c>
      <c r="D15" s="179">
        <v>0</v>
      </c>
      <c r="E15" s="179">
        <v>0</v>
      </c>
      <c r="F15" s="179">
        <v>0</v>
      </c>
      <c r="G15" s="184">
        <v>0</v>
      </c>
      <c r="H15" s="179">
        <v>0</v>
      </c>
      <c r="I15" s="179">
        <v>0</v>
      </c>
      <c r="J15" s="98">
        <v>0</v>
      </c>
      <c r="K15" s="98">
        <v>0</v>
      </c>
    </row>
    <row r="16" spans="2:11">
      <c r="C16" s="265" t="s">
        <v>785</v>
      </c>
      <c r="D16" s="179">
        <v>0</v>
      </c>
      <c r="E16" s="179">
        <v>0</v>
      </c>
      <c r="F16" s="179">
        <v>0</v>
      </c>
      <c r="G16" s="184">
        <v>0</v>
      </c>
      <c r="H16" s="179">
        <v>0</v>
      </c>
      <c r="I16" s="179">
        <v>0</v>
      </c>
      <c r="J16" s="98">
        <v>0</v>
      </c>
      <c r="K16" s="98">
        <v>0</v>
      </c>
    </row>
    <row r="17" spans="3:11">
      <c r="C17" s="265" t="s">
        <v>786</v>
      </c>
      <c r="D17" s="179">
        <v>0</v>
      </c>
      <c r="E17" s="179">
        <v>0</v>
      </c>
      <c r="F17" s="179">
        <v>0</v>
      </c>
      <c r="G17" s="184">
        <v>0</v>
      </c>
      <c r="H17" s="179">
        <v>0</v>
      </c>
      <c r="I17" s="179">
        <v>0</v>
      </c>
      <c r="J17" s="98">
        <v>0</v>
      </c>
      <c r="K17" s="98">
        <v>0</v>
      </c>
    </row>
    <row r="18" spans="3:11">
      <c r="C18" s="265" t="s">
        <v>787</v>
      </c>
      <c r="D18" s="179">
        <v>0</v>
      </c>
      <c r="E18" s="179">
        <v>0</v>
      </c>
      <c r="F18" s="179">
        <v>0</v>
      </c>
      <c r="G18" s="184">
        <v>0</v>
      </c>
      <c r="H18" s="179">
        <v>0</v>
      </c>
      <c r="I18" s="179">
        <v>0</v>
      </c>
      <c r="J18" s="98">
        <v>0</v>
      </c>
      <c r="K18" s="98">
        <v>0</v>
      </c>
    </row>
    <row r="19" spans="3:11">
      <c r="C19" s="265" t="s">
        <v>788</v>
      </c>
      <c r="D19" s="179">
        <v>0</v>
      </c>
      <c r="E19" s="179">
        <v>0</v>
      </c>
      <c r="F19" s="179">
        <v>0</v>
      </c>
      <c r="G19" s="184">
        <v>0</v>
      </c>
      <c r="H19" s="179">
        <v>0</v>
      </c>
      <c r="I19" s="179">
        <v>0</v>
      </c>
      <c r="J19" s="98">
        <v>0</v>
      </c>
      <c r="K19" s="98">
        <v>0</v>
      </c>
    </row>
    <row r="20" spans="3:11" ht="15" thickBot="1">
      <c r="C20" s="267" t="s">
        <v>147</v>
      </c>
      <c r="D20" s="268">
        <v>0</v>
      </c>
      <c r="E20" s="268">
        <v>0</v>
      </c>
      <c r="F20" s="268">
        <v>0</v>
      </c>
      <c r="G20" s="343">
        <v>0</v>
      </c>
      <c r="H20" s="268">
        <v>0</v>
      </c>
      <c r="I20" s="268">
        <v>0</v>
      </c>
      <c r="J20" s="269">
        <v>0</v>
      </c>
      <c r="K20" s="269">
        <v>0</v>
      </c>
    </row>
  </sheetData>
  <sheetProtection algorithmName="SHA-512" hashValue="GjSU2u1PvdyvM7axQ0eUP+UHjnuFFosNlGq3SrDv5nSOftlQ4Bw5qEP/GkvLkL37W4BSoiGhL+bCQNzMg/zVDA==" saltValue="SjKtk5A2YSbtwZ7YEtrNww=="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zoomScale="80" zoomScaleNormal="80" workbookViewId="0"/>
  </sheetViews>
  <sheetFormatPr defaultRowHeight="14.5"/>
  <cols>
    <col min="1" max="2" width="4.453125" customWidth="1"/>
    <col min="3" max="3" width="54" customWidth="1"/>
    <col min="4" max="4" width="18.81640625" customWidth="1"/>
    <col min="5" max="5" width="17.54296875" customWidth="1"/>
  </cols>
  <sheetData>
    <row r="1" spans="2:5" ht="12.75" customHeight="1"/>
    <row r="2" spans="2:5">
      <c r="B2" s="168" t="s">
        <v>0</v>
      </c>
      <c r="C2" s="94"/>
    </row>
    <row r="3" spans="2:5">
      <c r="B3" s="1"/>
      <c r="C3" s="1"/>
    </row>
    <row r="4" spans="2:5" ht="15.5">
      <c r="B4" s="15" t="s">
        <v>792</v>
      </c>
      <c r="C4" s="2"/>
    </row>
    <row r="5" spans="2:5" ht="2.15" customHeight="1">
      <c r="B5" s="1"/>
      <c r="C5" s="1"/>
    </row>
    <row r="6" spans="2:5" ht="2.15" customHeight="1">
      <c r="B6" s="482"/>
      <c r="C6" s="482"/>
      <c r="D6" s="482"/>
      <c r="E6" s="482"/>
    </row>
    <row r="7" spans="2:5" ht="2.15" customHeight="1">
      <c r="B7" s="3"/>
      <c r="C7" s="4"/>
    </row>
    <row r="8" spans="2:5" ht="15" thickBot="1">
      <c r="B8" s="26"/>
      <c r="C8" s="491" t="str">
        <f>+Contents!B3</f>
        <v>31.12.2023</v>
      </c>
      <c r="D8" s="491"/>
      <c r="E8" s="491"/>
    </row>
    <row r="9" spans="2:5" ht="36" customHeight="1" thickBot="1">
      <c r="C9" s="272" t="s">
        <v>152</v>
      </c>
      <c r="D9" s="272" t="s">
        <v>794</v>
      </c>
      <c r="E9" s="272" t="s">
        <v>795</v>
      </c>
    </row>
    <row r="10" spans="2:5" ht="23.25" customHeight="1">
      <c r="C10" s="276" t="s">
        <v>796</v>
      </c>
      <c r="D10" s="277"/>
      <c r="E10" s="277"/>
    </row>
    <row r="11" spans="2:5">
      <c r="C11" s="275" t="s">
        <v>797</v>
      </c>
      <c r="D11" s="271">
        <v>0</v>
      </c>
      <c r="E11" s="271">
        <v>0</v>
      </c>
    </row>
    <row r="12" spans="2:5">
      <c r="C12" s="275" t="s">
        <v>798</v>
      </c>
      <c r="D12" s="271">
        <v>0</v>
      </c>
      <c r="E12" s="271">
        <v>0</v>
      </c>
    </row>
    <row r="13" spans="2:5">
      <c r="C13" s="275" t="s">
        <v>799</v>
      </c>
      <c r="D13" s="271">
        <v>0</v>
      </c>
      <c r="E13" s="271">
        <v>0</v>
      </c>
    </row>
    <row r="14" spans="2:5">
      <c r="C14" s="275" t="s">
        <v>800</v>
      </c>
      <c r="D14" s="209">
        <v>0</v>
      </c>
      <c r="E14" s="209">
        <v>0</v>
      </c>
    </row>
    <row r="15" spans="2:5">
      <c r="C15" s="275" t="s">
        <v>801</v>
      </c>
      <c r="D15" s="209">
        <v>0</v>
      </c>
      <c r="E15" s="209">
        <v>0</v>
      </c>
    </row>
    <row r="16" spans="2:5">
      <c r="C16" s="278" t="s">
        <v>802</v>
      </c>
      <c r="D16" s="279">
        <v>0</v>
      </c>
      <c r="E16" s="279">
        <v>0</v>
      </c>
    </row>
    <row r="17" spans="3:5">
      <c r="C17" s="270" t="s">
        <v>803</v>
      </c>
      <c r="D17" s="238"/>
      <c r="E17" s="238"/>
    </row>
    <row r="18" spans="3:5">
      <c r="C18" s="275" t="s">
        <v>804</v>
      </c>
      <c r="D18" s="179">
        <v>0</v>
      </c>
      <c r="E18" s="179">
        <v>0</v>
      </c>
    </row>
    <row r="19" spans="3:5" ht="15" thickBot="1">
      <c r="C19" s="280" t="s">
        <v>805</v>
      </c>
      <c r="D19" s="273">
        <v>0</v>
      </c>
      <c r="E19" s="273">
        <v>0</v>
      </c>
    </row>
  </sheetData>
  <sheetProtection algorithmName="SHA-512" hashValue="XLR9c7tKvbdcKhqkVX8Jokd3NhPqzMwQDv7s+GYGw/Q5Kxv9HW1zXQ5891GCuJy81JcrXKS29acYEmbApZo+WQ==" saltValue="01ZddXBm5VAwCq1YZYj0PQ==" spinCount="100000" sheet="1" objects="1" scenarios="1"/>
  <mergeCells count="2">
    <mergeCell ref="C8:E8"/>
    <mergeCell ref="B6:E6"/>
  </mergeCells>
  <hyperlinks>
    <hyperlink ref="B2" location="Tartalom!A1" display="Back to contents page" xr:uid="{00000000-0004-0000-2600-000000000000}"/>
    <hyperlink ref="B2:C2" location="CONTENTS!A1" display="Back to contents page" xr:uid="{00000000-0004-0000-26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zoomScale="80" zoomScaleNormal="80" workbookViewId="0"/>
  </sheetViews>
  <sheetFormatPr defaultRowHeight="14.5"/>
  <cols>
    <col min="1" max="2" width="4.453125" customWidth="1"/>
    <col min="3" max="3" width="65" customWidth="1"/>
    <col min="4" max="4" width="18.81640625" customWidth="1"/>
    <col min="5" max="5" width="17.54296875" customWidth="1"/>
  </cols>
  <sheetData>
    <row r="1" spans="2:5" ht="12.75" customHeight="1"/>
    <row r="2" spans="2:5">
      <c r="B2" s="168" t="s">
        <v>0</v>
      </c>
      <c r="C2" s="94"/>
    </row>
    <row r="3" spans="2:5">
      <c r="B3" s="1"/>
      <c r="C3" s="1"/>
    </row>
    <row r="4" spans="2:5" ht="15.5">
      <c r="B4" s="15" t="s">
        <v>806</v>
      </c>
      <c r="C4" s="2"/>
    </row>
    <row r="5" spans="2:5" ht="2.15" customHeight="1">
      <c r="B5" s="1"/>
      <c r="C5" s="1"/>
    </row>
    <row r="6" spans="2:5" ht="2.15" customHeight="1">
      <c r="B6" s="482"/>
      <c r="C6" s="482"/>
      <c r="D6" s="482"/>
      <c r="E6" s="482"/>
    </row>
    <row r="7" spans="2:5" ht="2.15" customHeight="1">
      <c r="B7" s="3"/>
      <c r="C7" s="4"/>
    </row>
    <row r="8" spans="2:5" ht="15" thickBot="1">
      <c r="B8" s="26"/>
      <c r="C8" s="491" t="str">
        <f>+Contents!B3</f>
        <v>31.12.2023</v>
      </c>
      <c r="D8" s="491"/>
      <c r="E8" s="491"/>
    </row>
    <row r="9" spans="2:5" ht="36" customHeight="1" thickBot="1">
      <c r="C9" s="363" t="s">
        <v>152</v>
      </c>
      <c r="D9" s="363" t="s">
        <v>199</v>
      </c>
      <c r="E9" s="266" t="s">
        <v>756</v>
      </c>
    </row>
    <row r="10" spans="2:5" ht="23.25" customHeight="1">
      <c r="C10" s="270" t="s">
        <v>807</v>
      </c>
      <c r="D10" s="248"/>
      <c r="E10" s="366">
        <v>0</v>
      </c>
    </row>
    <row r="11" spans="2:5" ht="26" customHeight="1">
      <c r="C11" s="274" t="s">
        <v>808</v>
      </c>
      <c r="D11" s="231">
        <v>0</v>
      </c>
      <c r="E11" s="231">
        <v>0</v>
      </c>
    </row>
    <row r="12" spans="2:5">
      <c r="C12" s="275" t="s">
        <v>809</v>
      </c>
      <c r="D12" s="231">
        <v>0</v>
      </c>
      <c r="E12" s="231">
        <v>0</v>
      </c>
    </row>
    <row r="13" spans="2:5">
      <c r="C13" s="275" t="s">
        <v>810</v>
      </c>
      <c r="D13" s="231">
        <v>0</v>
      </c>
      <c r="E13" s="231">
        <v>0</v>
      </c>
    </row>
    <row r="14" spans="2:5">
      <c r="C14" s="275" t="s">
        <v>811</v>
      </c>
      <c r="D14" s="231">
        <v>0</v>
      </c>
      <c r="E14" s="231">
        <v>0</v>
      </c>
    </row>
    <row r="15" spans="2:5">
      <c r="C15" s="275" t="s">
        <v>812</v>
      </c>
      <c r="D15" s="231">
        <v>0</v>
      </c>
      <c r="E15" s="231">
        <v>0</v>
      </c>
    </row>
    <row r="16" spans="2:5">
      <c r="C16" s="274" t="s">
        <v>813</v>
      </c>
      <c r="D16" s="231">
        <v>0</v>
      </c>
      <c r="E16" s="245"/>
    </row>
    <row r="17" spans="3:5">
      <c r="C17" s="274" t="s">
        <v>814</v>
      </c>
      <c r="D17" s="231">
        <v>0</v>
      </c>
      <c r="E17" s="231">
        <v>0</v>
      </c>
    </row>
    <row r="18" spans="3:5">
      <c r="C18" s="274" t="s">
        <v>815</v>
      </c>
      <c r="D18" s="231">
        <v>0</v>
      </c>
      <c r="E18" s="231">
        <v>0</v>
      </c>
    </row>
    <row r="19" spans="3:5">
      <c r="C19" s="274" t="s">
        <v>816</v>
      </c>
      <c r="D19" s="231">
        <v>0</v>
      </c>
      <c r="E19" s="231">
        <v>0</v>
      </c>
    </row>
    <row r="20" spans="3:5">
      <c r="C20" s="282" t="s">
        <v>817</v>
      </c>
      <c r="D20" s="290"/>
      <c r="E20" s="283">
        <v>0</v>
      </c>
    </row>
    <row r="21" spans="3:5" ht="21.5">
      <c r="C21" s="274" t="s">
        <v>818</v>
      </c>
      <c r="D21" s="179">
        <v>0</v>
      </c>
      <c r="E21" s="179">
        <v>0</v>
      </c>
    </row>
    <row r="22" spans="3:5">
      <c r="C22" s="275" t="s">
        <v>809</v>
      </c>
      <c r="D22" s="179">
        <v>0</v>
      </c>
      <c r="E22" s="179">
        <v>0</v>
      </c>
    </row>
    <row r="23" spans="3:5">
      <c r="C23" s="275" t="s">
        <v>810</v>
      </c>
      <c r="D23" s="179">
        <v>0</v>
      </c>
      <c r="E23" s="179">
        <v>0</v>
      </c>
    </row>
    <row r="24" spans="3:5">
      <c r="C24" s="275" t="s">
        <v>811</v>
      </c>
      <c r="D24" s="179">
        <v>0</v>
      </c>
      <c r="E24" s="179">
        <v>0</v>
      </c>
    </row>
    <row r="25" spans="3:5">
      <c r="C25" s="275" t="s">
        <v>812</v>
      </c>
      <c r="D25" s="179">
        <v>0</v>
      </c>
      <c r="E25" s="179">
        <v>0</v>
      </c>
    </row>
    <row r="26" spans="3:5">
      <c r="C26" s="274" t="s">
        <v>813</v>
      </c>
      <c r="D26" s="179">
        <v>0</v>
      </c>
      <c r="E26" s="245"/>
    </row>
    <row r="27" spans="3:5">
      <c r="C27" s="274" t="s">
        <v>814</v>
      </c>
      <c r="D27" s="179">
        <v>0</v>
      </c>
      <c r="E27" s="179">
        <v>0</v>
      </c>
    </row>
    <row r="28" spans="3:5">
      <c r="C28" s="274" t="s">
        <v>815</v>
      </c>
      <c r="D28" s="179">
        <v>0</v>
      </c>
      <c r="E28" s="179">
        <v>0</v>
      </c>
    </row>
    <row r="29" spans="3:5" ht="15" thickBot="1">
      <c r="C29" s="281" t="s">
        <v>816</v>
      </c>
      <c r="D29" s="273">
        <v>0</v>
      </c>
      <c r="E29" s="273">
        <v>0</v>
      </c>
    </row>
  </sheetData>
  <sheetProtection algorithmName="SHA-512" hashValue="JXDV1ikDQoDLXpVVDDi30x2F917RT28ZVNWITKubN7M32ywwcB4Jo/7Qn3i97U/Fezl9TpOzltfSTmsQCN0zbg==" saltValue="busMiEUd/SWvMcrwouXqzA==" spinCount="100000" sheet="1" objects="1" scenarios="1"/>
  <mergeCells count="2">
    <mergeCell ref="B6:E6"/>
    <mergeCell ref="C8:E8"/>
  </mergeCells>
  <hyperlinks>
    <hyperlink ref="B2" location="Tartalom!A1" display="Back to contents page" xr:uid="{00000000-0004-0000-2700-000000000000}"/>
    <hyperlink ref="B2:C2" location="CONTENTS!A1" display="Back to contents page" xr:uid="{00000000-0004-0000-2700-000001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1"/>
  <sheetViews>
    <sheetView showGridLines="0" workbookViewId="0"/>
  </sheetViews>
  <sheetFormatPr defaultRowHeight="14.5"/>
  <cols>
    <col min="1" max="2" width="4.453125" customWidth="1"/>
    <col min="3" max="3" width="37.1796875" customWidth="1"/>
    <col min="4" max="4" width="18.81640625" customWidth="1"/>
  </cols>
  <sheetData>
    <row r="1" spans="2:4" ht="12.75" customHeight="1"/>
    <row r="2" spans="2:4">
      <c r="B2" s="168" t="s">
        <v>0</v>
      </c>
      <c r="C2" s="94"/>
    </row>
    <row r="3" spans="2:4">
      <c r="B3" s="1"/>
      <c r="C3" s="1"/>
    </row>
    <row r="4" spans="2:4" ht="15.5">
      <c r="B4" s="15" t="s">
        <v>819</v>
      </c>
      <c r="C4" s="2"/>
    </row>
    <row r="5" spans="2:4">
      <c r="B5" s="1"/>
      <c r="C5" s="1"/>
    </row>
    <row r="6" spans="2:4" ht="48" customHeight="1">
      <c r="B6" s="575" t="s">
        <v>831</v>
      </c>
      <c r="C6" s="575"/>
      <c r="D6" s="575"/>
    </row>
    <row r="7" spans="2:4">
      <c r="B7" s="3"/>
      <c r="C7" s="4"/>
    </row>
    <row r="8" spans="2:4" ht="15" thickBot="1">
      <c r="B8" s="26"/>
      <c r="C8" s="491" t="str">
        <f>+Contents!B3</f>
        <v>31.12.2023</v>
      </c>
      <c r="D8" s="491"/>
    </row>
    <row r="9" spans="2:4">
      <c r="C9" s="549" t="s">
        <v>152</v>
      </c>
      <c r="D9" s="567" t="s">
        <v>829</v>
      </c>
    </row>
    <row r="10" spans="2:4" ht="23.25" customHeight="1" thickBot="1">
      <c r="C10" s="550"/>
      <c r="D10" s="568"/>
    </row>
    <row r="11" spans="2:4">
      <c r="C11" s="287" t="s">
        <v>830</v>
      </c>
      <c r="D11" s="288"/>
    </row>
    <row r="12" spans="2:4">
      <c r="C12" s="260" t="s">
        <v>820</v>
      </c>
      <c r="D12" s="231">
        <v>0</v>
      </c>
    </row>
    <row r="13" spans="2:4">
      <c r="C13" s="285" t="s">
        <v>821</v>
      </c>
      <c r="D13" s="231">
        <v>0</v>
      </c>
    </row>
    <row r="14" spans="2:4">
      <c r="C14" s="285" t="s">
        <v>822</v>
      </c>
      <c r="D14" s="231">
        <v>0</v>
      </c>
    </row>
    <row r="15" spans="2:4">
      <c r="C15" s="285" t="s">
        <v>823</v>
      </c>
      <c r="D15" s="231">
        <v>0</v>
      </c>
    </row>
    <row r="16" spans="2:4">
      <c r="C16" s="289" t="s">
        <v>824</v>
      </c>
      <c r="D16" s="245"/>
    </row>
    <row r="17" spans="3:4">
      <c r="C17" s="285" t="s">
        <v>825</v>
      </c>
      <c r="D17" s="231">
        <v>0</v>
      </c>
    </row>
    <row r="18" spans="3:4">
      <c r="C18" s="285" t="s">
        <v>826</v>
      </c>
      <c r="D18" s="231">
        <v>0</v>
      </c>
    </row>
    <row r="19" spans="3:4">
      <c r="C19" s="285" t="s">
        <v>827</v>
      </c>
      <c r="D19" s="231">
        <v>0</v>
      </c>
    </row>
    <row r="20" spans="3:4">
      <c r="C20" s="285" t="s">
        <v>828</v>
      </c>
      <c r="D20" s="231">
        <v>0</v>
      </c>
    </row>
    <row r="21" spans="3:4" ht="15" thickBot="1">
      <c r="C21" s="216" t="s">
        <v>147</v>
      </c>
      <c r="D21" s="246">
        <v>0</v>
      </c>
    </row>
  </sheetData>
  <sheetProtection algorithmName="SHA-512" hashValue="bc5pOMnieHUjohFlLkPSEEWTSCbN0ai02aKGmu/vWOKOs9BPQ4hlw85fPXeZekHrCY/eZPty1QPAVbpVIJECIg==" saltValue="Yk0lCKWKQyacDf2N2Lvj9A==" spinCount="100000" sheet="1" objects="1" scenarios="1"/>
  <mergeCells count="4">
    <mergeCell ref="B6:D6"/>
    <mergeCell ref="D9:D10"/>
    <mergeCell ref="C9:C10"/>
    <mergeCell ref="C8:D8"/>
  </mergeCells>
  <hyperlinks>
    <hyperlink ref="B2" location="Tartalom!A1" display="Back to contents page" xr:uid="{00000000-0004-0000-2800-000000000000}"/>
    <hyperlink ref="B2:C2" location="CONTENTS!A1" display="Back to contents page" xr:uid="{00000000-0004-0000-2800-000001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B1:H15"/>
  <sheetViews>
    <sheetView showGridLines="0" workbookViewId="0"/>
  </sheetViews>
  <sheetFormatPr defaultRowHeight="14.5"/>
  <cols>
    <col min="1" max="2" width="4.453125" customWidth="1"/>
    <col min="3" max="3" width="51.1796875" bestFit="1" customWidth="1"/>
    <col min="4" max="6" width="10.81640625" customWidth="1"/>
    <col min="7" max="7" width="13.81640625" customWidth="1"/>
    <col min="8" max="8" width="18.81640625" customWidth="1"/>
  </cols>
  <sheetData>
    <row r="1" spans="2:8" ht="12.75" customHeight="1"/>
    <row r="2" spans="2:8">
      <c r="B2" s="168" t="s">
        <v>0</v>
      </c>
      <c r="C2" s="94"/>
      <c r="D2" s="94"/>
      <c r="E2" s="94"/>
      <c r="F2" s="94"/>
      <c r="G2" s="94"/>
    </row>
    <row r="3" spans="2:8">
      <c r="B3" s="1"/>
      <c r="C3" s="1"/>
      <c r="D3" s="1"/>
      <c r="E3" s="1"/>
      <c r="F3" s="1"/>
      <c r="G3" s="1"/>
    </row>
    <row r="4" spans="2:8" ht="15.5">
      <c r="B4" s="15" t="s">
        <v>832</v>
      </c>
      <c r="C4" s="2"/>
      <c r="D4" s="2"/>
      <c r="E4" s="2"/>
      <c r="F4" s="2"/>
      <c r="G4" s="2"/>
    </row>
    <row r="5" spans="2:8" ht="2.15" customHeight="1">
      <c r="B5" s="1"/>
      <c r="C5" s="1"/>
      <c r="D5" s="1"/>
      <c r="E5" s="1"/>
      <c r="F5" s="1"/>
      <c r="G5" s="1"/>
    </row>
    <row r="6" spans="2:8" ht="2.15" customHeight="1">
      <c r="B6" s="482"/>
      <c r="C6" s="482"/>
      <c r="D6" s="482"/>
      <c r="E6" s="482"/>
      <c r="F6" s="482"/>
      <c r="G6" s="482"/>
      <c r="H6" s="482"/>
    </row>
    <row r="7" spans="2:8" ht="2.15" customHeight="1">
      <c r="B7" s="3"/>
      <c r="C7" s="4"/>
      <c r="D7" s="4"/>
      <c r="E7" s="4"/>
      <c r="F7" s="4"/>
      <c r="G7" s="4"/>
    </row>
    <row r="8" spans="2:8" ht="15" thickBot="1">
      <c r="B8" s="26"/>
      <c r="C8" s="491" t="str">
        <f>+Contents!B3</f>
        <v>31.12.2023</v>
      </c>
      <c r="D8" s="491"/>
      <c r="E8" s="491"/>
      <c r="F8" s="491"/>
      <c r="G8" s="491"/>
      <c r="H8" s="491"/>
    </row>
    <row r="9" spans="2:8">
      <c r="C9" s="549" t="s">
        <v>152</v>
      </c>
      <c r="D9" s="549" t="s">
        <v>834</v>
      </c>
      <c r="E9" s="549"/>
      <c r="F9" s="549"/>
      <c r="G9" s="567" t="s">
        <v>835</v>
      </c>
      <c r="H9" s="567" t="s">
        <v>200</v>
      </c>
    </row>
    <row r="10" spans="2:8" ht="23.25" customHeight="1" thickBot="1">
      <c r="C10" s="550"/>
      <c r="D10" s="441">
        <v>2021</v>
      </c>
      <c r="E10" s="441">
        <v>2022</v>
      </c>
      <c r="F10" s="286">
        <v>2023</v>
      </c>
      <c r="G10" s="568"/>
      <c r="H10" s="568"/>
    </row>
    <row r="11" spans="2:8">
      <c r="C11" s="284" t="s">
        <v>836</v>
      </c>
      <c r="D11" s="372">
        <v>0</v>
      </c>
      <c r="E11" s="372">
        <v>0</v>
      </c>
      <c r="F11" s="372">
        <v>0</v>
      </c>
      <c r="G11" s="372">
        <v>0</v>
      </c>
      <c r="H11" s="373">
        <v>0</v>
      </c>
    </row>
    <row r="12" spans="2:8" ht="20">
      <c r="C12" s="260" t="s">
        <v>837</v>
      </c>
      <c r="D12" s="373">
        <v>0</v>
      </c>
      <c r="E12" s="373">
        <v>0</v>
      </c>
      <c r="F12" s="373">
        <v>0</v>
      </c>
      <c r="G12" s="373">
        <v>0</v>
      </c>
      <c r="H12" s="372">
        <v>0</v>
      </c>
    </row>
    <row r="13" spans="2:8">
      <c r="C13" s="291" t="s">
        <v>838</v>
      </c>
      <c r="D13" s="372">
        <v>0</v>
      </c>
      <c r="E13" s="372">
        <v>0</v>
      </c>
      <c r="F13" s="372">
        <v>0</v>
      </c>
      <c r="G13" s="374"/>
      <c r="H13" s="374"/>
    </row>
    <row r="14" spans="2:8">
      <c r="C14" s="291" t="s">
        <v>839</v>
      </c>
      <c r="D14" s="372">
        <v>0</v>
      </c>
      <c r="E14" s="372">
        <v>0</v>
      </c>
      <c r="F14" s="372">
        <v>0</v>
      </c>
      <c r="G14" s="374"/>
      <c r="H14" s="374"/>
    </row>
    <row r="15" spans="2:8" ht="15" thickBot="1">
      <c r="C15" s="36" t="s">
        <v>840</v>
      </c>
      <c r="D15" s="375">
        <v>9756.3037499999991</v>
      </c>
      <c r="E15" s="375">
        <v>7501.1361780000007</v>
      </c>
      <c r="F15" s="375">
        <v>6869.3523590000004</v>
      </c>
      <c r="G15" s="375">
        <v>463.0332708406396</v>
      </c>
      <c r="H15" s="375">
        <v>5787.915885507995</v>
      </c>
    </row>
  </sheetData>
  <sheetProtection algorithmName="SHA-512" hashValue="/GV8blYnAVupvQb7J0mD/zktYgn0dN8iF8GLmy2ZKVOO/eFdCWyb8LQfX4o95horokgqN8dQy7w+qaa53du+Aw==" saltValue="VmtWlPVnHehd5fNuiERq9A==" spinCount="100000" sheet="1" objects="1" scenarios="1"/>
  <mergeCells count="6">
    <mergeCell ref="B6:H6"/>
    <mergeCell ref="C9:C10"/>
    <mergeCell ref="H9:H10"/>
    <mergeCell ref="D9:F9"/>
    <mergeCell ref="G9:G10"/>
    <mergeCell ref="C8:H8"/>
  </mergeCells>
  <hyperlinks>
    <hyperlink ref="B2" location="Tartalom!A1" display="Back to contents page" xr:uid="{00000000-0004-0000-2900-000000000000}"/>
    <hyperlink ref="B2:C2" location="CONTENTS!A1" display="Back to contents page" xr:uid="{00000000-0004-0000-2900-000001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03C4-A5CB-4973-84BB-3CCF068E4BEB}">
  <sheetPr>
    <tabColor theme="9" tint="0.79998168889431442"/>
  </sheetPr>
  <dimension ref="B1:H29"/>
  <sheetViews>
    <sheetView showGridLines="0" workbookViewId="0"/>
  </sheetViews>
  <sheetFormatPr defaultRowHeight="14.5"/>
  <cols>
    <col min="1" max="1" width="4.453125" customWidth="1"/>
    <col min="2" max="2" width="6.1796875" customWidth="1"/>
    <col min="3" max="3" width="10.81640625" customWidth="1"/>
    <col min="4" max="4" width="44.81640625" customWidth="1"/>
    <col min="5" max="5" width="15.54296875" customWidth="1"/>
    <col min="6" max="6" width="15.453125" customWidth="1"/>
    <col min="7" max="7" width="13.81640625" customWidth="1"/>
    <col min="8" max="8" width="16.453125" customWidth="1"/>
  </cols>
  <sheetData>
    <row r="1" spans="2:8" ht="12.75" customHeight="1"/>
    <row r="2" spans="2:8">
      <c r="B2" s="168" t="s">
        <v>0</v>
      </c>
      <c r="C2" s="376"/>
      <c r="D2" s="376"/>
      <c r="E2" s="376"/>
      <c r="F2" s="376"/>
      <c r="G2" s="376"/>
    </row>
    <row r="3" spans="2:8">
      <c r="B3" s="1"/>
      <c r="C3" s="1"/>
      <c r="D3" s="1"/>
      <c r="E3" s="1"/>
      <c r="F3" s="1"/>
      <c r="G3" s="1"/>
    </row>
    <row r="4" spans="2:8" ht="15.5">
      <c r="B4" s="377" t="s">
        <v>914</v>
      </c>
      <c r="C4" s="2"/>
      <c r="D4" s="2"/>
      <c r="E4" s="2"/>
      <c r="F4" s="2"/>
      <c r="G4" s="2"/>
    </row>
    <row r="5" spans="2:8" ht="2.15" customHeight="1">
      <c r="B5" s="1"/>
      <c r="C5" s="1"/>
      <c r="D5" s="1"/>
      <c r="E5" s="1"/>
      <c r="F5" s="1"/>
      <c r="G5" s="1"/>
    </row>
    <row r="6" spans="2:8" ht="2.15" customHeight="1">
      <c r="B6" s="532"/>
      <c r="C6" s="532"/>
      <c r="D6" s="532"/>
      <c r="E6" s="532"/>
      <c r="F6" s="532"/>
      <c r="G6" s="532"/>
      <c r="H6" s="532"/>
    </row>
    <row r="7" spans="2:8" ht="2.15" customHeight="1">
      <c r="B7" s="378"/>
      <c r="C7" s="379"/>
      <c r="D7" s="379"/>
      <c r="E7" s="379"/>
      <c r="F7" s="379"/>
      <c r="G7" s="379"/>
    </row>
    <row r="8" spans="2:8" ht="15" thickBot="1">
      <c r="B8" s="26"/>
      <c r="C8" s="491" t="str">
        <f>Contents!B3</f>
        <v>31.12.2023</v>
      </c>
      <c r="D8" s="491"/>
      <c r="E8" s="491"/>
      <c r="F8" s="491"/>
      <c r="G8" s="491"/>
      <c r="H8" s="491"/>
    </row>
    <row r="9" spans="2:8" ht="41.25" customHeight="1" thickBot="1">
      <c r="B9" s="100"/>
      <c r="C9" s="576" t="s">
        <v>915</v>
      </c>
      <c r="D9" s="576"/>
      <c r="E9" s="370" t="s">
        <v>916</v>
      </c>
      <c r="F9" s="370" t="s">
        <v>917</v>
      </c>
      <c r="G9" s="392" t="s">
        <v>918</v>
      </c>
      <c r="H9" s="392" t="s">
        <v>919</v>
      </c>
    </row>
    <row r="10" spans="2:8">
      <c r="B10" s="105">
        <v>1</v>
      </c>
      <c r="C10" s="577" t="s">
        <v>920</v>
      </c>
      <c r="D10" s="393" t="s">
        <v>921</v>
      </c>
      <c r="E10" s="394">
        <v>4</v>
      </c>
      <c r="F10" s="394">
        <v>5</v>
      </c>
      <c r="G10" s="394">
        <v>0</v>
      </c>
      <c r="H10" s="394">
        <v>6</v>
      </c>
    </row>
    <row r="11" spans="2:8">
      <c r="B11" s="102">
        <v>2</v>
      </c>
      <c r="C11" s="578"/>
      <c r="D11" s="393" t="s">
        <v>922</v>
      </c>
      <c r="E11" s="394">
        <v>4</v>
      </c>
      <c r="F11" s="394">
        <v>15</v>
      </c>
      <c r="G11" s="394">
        <v>0</v>
      </c>
      <c r="H11" s="394">
        <v>44</v>
      </c>
    </row>
    <row r="12" spans="2:8">
      <c r="B12" s="102">
        <v>3</v>
      </c>
      <c r="C12" s="578"/>
      <c r="D12" s="395" t="s">
        <v>923</v>
      </c>
      <c r="E12" s="394">
        <v>4</v>
      </c>
      <c r="F12" s="394">
        <v>12</v>
      </c>
      <c r="G12" s="394">
        <v>0</v>
      </c>
      <c r="H12" s="394">
        <v>40</v>
      </c>
    </row>
    <row r="13" spans="2:8">
      <c r="B13" s="102" t="s">
        <v>924</v>
      </c>
      <c r="C13" s="578"/>
      <c r="D13" s="396" t="s">
        <v>925</v>
      </c>
      <c r="E13" s="394"/>
      <c r="F13" s="394">
        <v>0</v>
      </c>
      <c r="G13" s="394">
        <v>0</v>
      </c>
      <c r="H13" s="394">
        <v>0</v>
      </c>
    </row>
    <row r="14" spans="2:8" ht="19.5" customHeight="1">
      <c r="B14" s="102">
        <v>5</v>
      </c>
      <c r="C14" s="578"/>
      <c r="D14" s="396" t="s">
        <v>926</v>
      </c>
      <c r="E14" s="394">
        <v>0</v>
      </c>
      <c r="F14" s="394">
        <v>0</v>
      </c>
      <c r="G14" s="394">
        <v>0</v>
      </c>
      <c r="H14" s="394">
        <v>0</v>
      </c>
    </row>
    <row r="15" spans="2:8">
      <c r="B15" s="102" t="s">
        <v>927</v>
      </c>
      <c r="C15" s="578"/>
      <c r="D15" s="395" t="s">
        <v>928</v>
      </c>
      <c r="E15" s="394">
        <v>0</v>
      </c>
      <c r="F15" s="394">
        <v>0</v>
      </c>
      <c r="G15" s="394">
        <v>0</v>
      </c>
      <c r="H15" s="394">
        <v>0</v>
      </c>
    </row>
    <row r="16" spans="2:8">
      <c r="B16" s="117">
        <v>7</v>
      </c>
      <c r="C16" s="579"/>
      <c r="D16" s="397" t="s">
        <v>929</v>
      </c>
      <c r="E16" s="398">
        <v>0</v>
      </c>
      <c r="F16" s="398">
        <v>3</v>
      </c>
      <c r="G16" s="398">
        <v>0</v>
      </c>
      <c r="H16" s="398">
        <v>4</v>
      </c>
    </row>
    <row r="17" spans="2:8">
      <c r="B17" s="399">
        <v>9</v>
      </c>
      <c r="C17" s="580" t="s">
        <v>930</v>
      </c>
      <c r="D17" s="400" t="s">
        <v>921</v>
      </c>
      <c r="E17" s="401">
        <v>0</v>
      </c>
      <c r="F17" s="401">
        <v>2</v>
      </c>
      <c r="G17" s="401">
        <v>0</v>
      </c>
      <c r="H17" s="401">
        <v>4</v>
      </c>
    </row>
    <row r="18" spans="2:8">
      <c r="B18" s="102">
        <v>10</v>
      </c>
      <c r="C18" s="578"/>
      <c r="D18" s="393" t="s">
        <v>931</v>
      </c>
      <c r="E18" s="394">
        <v>0</v>
      </c>
      <c r="F18" s="394">
        <v>10</v>
      </c>
      <c r="G18" s="394">
        <v>0</v>
      </c>
      <c r="H18" s="394">
        <v>20</v>
      </c>
    </row>
    <row r="19" spans="2:8">
      <c r="B19" s="102">
        <v>11</v>
      </c>
      <c r="C19" s="578"/>
      <c r="D19" s="395" t="s">
        <v>923</v>
      </c>
      <c r="E19" s="394">
        <v>0</v>
      </c>
      <c r="F19" s="394">
        <v>5</v>
      </c>
      <c r="G19" s="394">
        <v>0</v>
      </c>
      <c r="H19" s="394">
        <v>14</v>
      </c>
    </row>
    <row r="20" spans="2:8">
      <c r="B20" s="102">
        <v>12</v>
      </c>
      <c r="C20" s="578"/>
      <c r="D20" s="402" t="s">
        <v>932</v>
      </c>
      <c r="E20" s="394">
        <v>0</v>
      </c>
      <c r="F20" s="394">
        <v>3</v>
      </c>
      <c r="G20" s="394">
        <v>0</v>
      </c>
      <c r="H20" s="394">
        <v>2</v>
      </c>
    </row>
    <row r="21" spans="2:8">
      <c r="B21" s="102" t="s">
        <v>933</v>
      </c>
      <c r="C21" s="578"/>
      <c r="D21" s="396" t="s">
        <v>925</v>
      </c>
      <c r="E21" s="394">
        <v>0</v>
      </c>
      <c r="F21" s="394">
        <v>5</v>
      </c>
      <c r="G21" s="394">
        <v>0</v>
      </c>
      <c r="H21" s="394">
        <v>6</v>
      </c>
    </row>
    <row r="22" spans="2:8">
      <c r="B22" s="102" t="s">
        <v>934</v>
      </c>
      <c r="C22" s="578"/>
      <c r="D22" s="402" t="s">
        <v>932</v>
      </c>
      <c r="E22" s="394">
        <v>0</v>
      </c>
      <c r="F22" s="394">
        <v>3</v>
      </c>
      <c r="G22" s="394">
        <v>0</v>
      </c>
      <c r="H22" s="394">
        <v>2</v>
      </c>
    </row>
    <row r="23" spans="2:8" ht="20">
      <c r="B23" s="102" t="s">
        <v>935</v>
      </c>
      <c r="C23" s="578"/>
      <c r="D23" s="396" t="s">
        <v>926</v>
      </c>
      <c r="E23" s="394">
        <v>0</v>
      </c>
      <c r="F23" s="394">
        <v>0</v>
      </c>
      <c r="G23" s="394">
        <v>0</v>
      </c>
      <c r="H23" s="394">
        <v>0</v>
      </c>
    </row>
    <row r="24" spans="2:8">
      <c r="B24" s="102" t="s">
        <v>936</v>
      </c>
      <c r="C24" s="578"/>
      <c r="D24" s="402" t="s">
        <v>932</v>
      </c>
      <c r="E24" s="394">
        <v>0</v>
      </c>
      <c r="F24" s="394">
        <v>0</v>
      </c>
      <c r="G24" s="394">
        <v>0</v>
      </c>
      <c r="H24" s="394">
        <v>0</v>
      </c>
    </row>
    <row r="25" spans="2:8">
      <c r="B25" s="102" t="s">
        <v>937</v>
      </c>
      <c r="C25" s="578"/>
      <c r="D25" s="395" t="s">
        <v>928</v>
      </c>
      <c r="E25" s="394">
        <v>0</v>
      </c>
      <c r="F25" s="394">
        <v>0</v>
      </c>
      <c r="G25" s="394">
        <v>0</v>
      </c>
      <c r="H25" s="394">
        <v>0</v>
      </c>
    </row>
    <row r="26" spans="2:8">
      <c r="B26" s="102" t="s">
        <v>938</v>
      </c>
      <c r="C26" s="578"/>
      <c r="D26" s="402" t="s">
        <v>932</v>
      </c>
      <c r="E26" s="394">
        <v>0</v>
      </c>
      <c r="F26" s="394">
        <v>0</v>
      </c>
      <c r="G26" s="394">
        <v>0</v>
      </c>
      <c r="H26" s="394">
        <v>0</v>
      </c>
    </row>
    <row r="27" spans="2:8">
      <c r="B27" s="102">
        <v>15</v>
      </c>
      <c r="C27" s="578"/>
      <c r="D27" s="395" t="s">
        <v>929</v>
      </c>
      <c r="E27" s="394">
        <v>0</v>
      </c>
      <c r="F27" s="394">
        <v>0</v>
      </c>
      <c r="G27" s="394">
        <v>0</v>
      </c>
      <c r="H27" s="394">
        <v>0</v>
      </c>
    </row>
    <row r="28" spans="2:8">
      <c r="B28" s="117">
        <v>16</v>
      </c>
      <c r="C28" s="579"/>
      <c r="D28" s="403" t="s">
        <v>932</v>
      </c>
      <c r="E28" s="398">
        <v>0</v>
      </c>
      <c r="F28" s="398">
        <v>0</v>
      </c>
      <c r="G28" s="398">
        <v>0</v>
      </c>
      <c r="H28" s="398">
        <v>0</v>
      </c>
    </row>
    <row r="29" spans="2:8" ht="15" thickBot="1">
      <c r="B29" s="107">
        <v>17</v>
      </c>
      <c r="C29" s="404" t="s">
        <v>939</v>
      </c>
      <c r="D29" s="404"/>
      <c r="E29" s="405">
        <v>4</v>
      </c>
      <c r="F29" s="405">
        <v>25</v>
      </c>
      <c r="G29" s="405">
        <v>0</v>
      </c>
      <c r="H29" s="405">
        <v>64</v>
      </c>
    </row>
  </sheetData>
  <sheetProtection algorithmName="SHA-512" hashValue="o0lYp9iwqqbPU6JFtBDYWpvjeY3qSexdSP3dfsLSczk9aewzANWO2j5b8USNIdWUO1MgJ1V7xLef/lE7aNtvrg==" saltValue="RryUqc/BZeBjKnF198xfpQ==" spinCount="100000" sheet="1" objects="1" scenarios="1"/>
  <mergeCells count="5">
    <mergeCell ref="B6:H6"/>
    <mergeCell ref="C8:H8"/>
    <mergeCell ref="C9:D9"/>
    <mergeCell ref="C10:C16"/>
    <mergeCell ref="C17:C28"/>
  </mergeCells>
  <hyperlinks>
    <hyperlink ref="B2" location="Tartalom!A1" display="Back to contents page" xr:uid="{2EE3691F-02A3-4530-A84D-8799C21911D9}"/>
    <hyperlink ref="B2:C2" location="CONTENTS!A1" display="Back to contents page" xr:uid="{B21889C6-BE86-45C4-AF4E-4D1AD77A0D07}"/>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B8BA-92D4-4B3A-8F1F-9D0C275C626E}">
  <sheetPr>
    <tabColor theme="9" tint="0.79998168889431442"/>
  </sheetPr>
  <dimension ref="B1:G23"/>
  <sheetViews>
    <sheetView showGridLines="0" workbookViewId="0"/>
  </sheetViews>
  <sheetFormatPr defaultRowHeight="14.5"/>
  <cols>
    <col min="1" max="1" width="4.453125" customWidth="1"/>
    <col min="2" max="2" width="6.1796875" customWidth="1"/>
    <col min="3" max="3" width="62.54296875" customWidth="1"/>
    <col min="4" max="4" width="15.54296875" customWidth="1"/>
    <col min="5" max="5" width="15.453125" customWidth="1"/>
    <col min="6" max="6" width="13.81640625" customWidth="1"/>
    <col min="7" max="7" width="16.453125" customWidth="1"/>
  </cols>
  <sheetData>
    <row r="1" spans="2:7" ht="12.75" customHeight="1"/>
    <row r="2" spans="2:7">
      <c r="B2" s="168" t="s">
        <v>0</v>
      </c>
      <c r="C2" s="376"/>
      <c r="D2" s="376"/>
      <c r="E2" s="376"/>
      <c r="F2" s="376"/>
    </row>
    <row r="3" spans="2:7">
      <c r="B3" s="1"/>
      <c r="C3" s="1"/>
      <c r="D3" s="1"/>
      <c r="E3" s="1"/>
      <c r="F3" s="1"/>
    </row>
    <row r="4" spans="2:7" ht="15.5">
      <c r="B4" s="377" t="s">
        <v>940</v>
      </c>
      <c r="C4" s="2"/>
      <c r="D4" s="2"/>
      <c r="E4" s="2"/>
      <c r="F4" s="2"/>
    </row>
    <row r="5" spans="2:7" ht="2.15" customHeight="1">
      <c r="B5" s="1"/>
      <c r="C5" s="1"/>
      <c r="D5" s="1"/>
      <c r="E5" s="1"/>
      <c r="F5" s="1"/>
    </row>
    <row r="6" spans="2:7" ht="2.15" customHeight="1">
      <c r="B6" s="532"/>
      <c r="C6" s="532"/>
      <c r="D6" s="532"/>
      <c r="E6" s="532"/>
      <c r="F6" s="532"/>
      <c r="G6" s="532"/>
    </row>
    <row r="7" spans="2:7" ht="2.15" customHeight="1">
      <c r="B7" s="378"/>
      <c r="C7" s="379"/>
      <c r="D7" s="379"/>
      <c r="E7" s="379"/>
      <c r="F7" s="379"/>
    </row>
    <row r="8" spans="2:7" ht="15" thickBot="1">
      <c r="B8" s="26"/>
      <c r="C8" s="491" t="str">
        <f>Contents!B3</f>
        <v>31.12.2023</v>
      </c>
      <c r="D8" s="491"/>
      <c r="E8" s="491"/>
      <c r="F8" s="491"/>
      <c r="G8" s="491"/>
    </row>
    <row r="9" spans="2:7" ht="41.25" customHeight="1" thickBot="1">
      <c r="C9" s="406" t="s">
        <v>915</v>
      </c>
      <c r="D9" s="370" t="s">
        <v>916</v>
      </c>
      <c r="E9" s="370" t="s">
        <v>917</v>
      </c>
      <c r="F9" s="392" t="s">
        <v>918</v>
      </c>
      <c r="G9" s="392" t="s">
        <v>919</v>
      </c>
    </row>
    <row r="10" spans="2:7">
      <c r="C10" s="264" t="s">
        <v>941</v>
      </c>
      <c r="D10" s="407"/>
      <c r="E10" s="407"/>
      <c r="F10" s="407"/>
      <c r="G10" s="408"/>
    </row>
    <row r="11" spans="2:7">
      <c r="C11" s="393" t="s">
        <v>942</v>
      </c>
      <c r="D11" s="394">
        <v>0</v>
      </c>
      <c r="E11" s="394">
        <v>0</v>
      </c>
      <c r="F11" s="394">
        <v>0</v>
      </c>
      <c r="G11" s="394">
        <v>0</v>
      </c>
    </row>
    <row r="12" spans="2:7">
      <c r="C12" s="393" t="s">
        <v>943</v>
      </c>
      <c r="D12" s="394">
        <v>0</v>
      </c>
      <c r="E12" s="394">
        <v>0</v>
      </c>
      <c r="F12" s="394">
        <v>0</v>
      </c>
      <c r="G12" s="394">
        <v>0</v>
      </c>
    </row>
    <row r="13" spans="2:7" ht="21.5" customHeight="1">
      <c r="C13" s="409" t="s">
        <v>944</v>
      </c>
      <c r="D13" s="410">
        <v>0</v>
      </c>
      <c r="E13" s="410">
        <v>0</v>
      </c>
      <c r="F13" s="410">
        <v>0</v>
      </c>
      <c r="G13" s="410">
        <v>0</v>
      </c>
    </row>
    <row r="14" spans="2:7" ht="28.5" customHeight="1">
      <c r="C14" s="411" t="s">
        <v>945</v>
      </c>
      <c r="D14" s="412"/>
      <c r="E14" s="412"/>
      <c r="F14" s="412"/>
      <c r="G14" s="412"/>
    </row>
    <row r="15" spans="2:7" ht="20" customHeight="1">
      <c r="C15" s="413" t="s">
        <v>946</v>
      </c>
      <c r="D15" s="394">
        <v>0</v>
      </c>
      <c r="E15" s="394">
        <v>0</v>
      </c>
      <c r="F15" s="394">
        <v>0</v>
      </c>
      <c r="G15" s="394">
        <v>0</v>
      </c>
    </row>
    <row r="16" spans="2:7" ht="21.5" customHeight="1">
      <c r="C16" s="414" t="s">
        <v>947</v>
      </c>
      <c r="D16" s="410">
        <v>0</v>
      </c>
      <c r="E16" s="410">
        <v>0</v>
      </c>
      <c r="F16" s="410">
        <v>0</v>
      </c>
      <c r="G16" s="410">
        <v>0</v>
      </c>
    </row>
    <row r="17" spans="3:7">
      <c r="C17" s="415" t="s">
        <v>948</v>
      </c>
      <c r="D17" s="412"/>
      <c r="E17" s="412"/>
      <c r="F17" s="412"/>
      <c r="G17" s="412"/>
    </row>
    <row r="18" spans="3:7">
      <c r="C18" s="393" t="s">
        <v>949</v>
      </c>
      <c r="D18" s="394">
        <v>0</v>
      </c>
      <c r="E18" s="394">
        <v>0</v>
      </c>
      <c r="F18" s="394">
        <v>0</v>
      </c>
      <c r="G18" s="394">
        <v>0</v>
      </c>
    </row>
    <row r="19" spans="3:7">
      <c r="C19" s="393" t="s">
        <v>950</v>
      </c>
      <c r="D19" s="394">
        <v>0</v>
      </c>
      <c r="E19" s="394">
        <v>0</v>
      </c>
      <c r="F19" s="394">
        <v>0</v>
      </c>
      <c r="G19" s="394">
        <v>0</v>
      </c>
    </row>
    <row r="20" spans="3:7">
      <c r="C20" s="395" t="s">
        <v>951</v>
      </c>
      <c r="D20" s="394">
        <v>0</v>
      </c>
      <c r="E20" s="394">
        <v>0</v>
      </c>
      <c r="F20" s="394">
        <v>0</v>
      </c>
      <c r="G20" s="394">
        <v>0</v>
      </c>
    </row>
    <row r="21" spans="3:7">
      <c r="C21" s="396" t="s">
        <v>952</v>
      </c>
      <c r="D21" s="394">
        <v>0</v>
      </c>
      <c r="E21" s="394">
        <v>0</v>
      </c>
      <c r="F21" s="394">
        <v>0</v>
      </c>
      <c r="G21" s="394">
        <v>0</v>
      </c>
    </row>
    <row r="22" spans="3:7" ht="25" customHeight="1">
      <c r="C22" s="396" t="s">
        <v>953</v>
      </c>
      <c r="D22" s="394">
        <v>0</v>
      </c>
      <c r="E22" s="394">
        <v>0</v>
      </c>
      <c r="F22" s="394">
        <v>0</v>
      </c>
      <c r="G22" s="394">
        <v>0</v>
      </c>
    </row>
    <row r="23" spans="3:7" ht="15" thickBot="1">
      <c r="C23" s="416" t="s">
        <v>954</v>
      </c>
      <c r="D23" s="405">
        <v>0</v>
      </c>
      <c r="E23" s="405">
        <v>0</v>
      </c>
      <c r="F23" s="405">
        <v>0</v>
      </c>
      <c r="G23" s="405">
        <v>0</v>
      </c>
    </row>
  </sheetData>
  <sheetProtection algorithmName="SHA-512" hashValue="bMi6Om/R2pVeYYUlv0RGY/ZR7VFd4Gb/clPY4Bzk/+0bDBjM/b+XbiR6aTLI68dXizypqPvuvrjJMnIM0OR88g==" saltValue="J10/65JQTMPdir0S/0NJSA==" spinCount="100000" sheet="1" objects="1" scenarios="1"/>
  <mergeCells count="2">
    <mergeCell ref="B6:G6"/>
    <mergeCell ref="C8:G8"/>
  </mergeCells>
  <hyperlinks>
    <hyperlink ref="B2" location="CONTENTS!A1" display="Back to contents page" xr:uid="{FF5C40E6-813C-4EE8-8EFF-37F29C3A1B4A}"/>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1FC0-483E-445C-B688-8A39223114A3}">
  <sheetPr>
    <tabColor theme="9" tint="0.79998168889431442"/>
  </sheetPr>
  <dimension ref="B1:K34"/>
  <sheetViews>
    <sheetView showGridLines="0" workbookViewId="0"/>
  </sheetViews>
  <sheetFormatPr defaultRowHeight="14.5"/>
  <cols>
    <col min="1" max="1" width="4.453125" customWidth="1"/>
    <col min="2" max="2" width="6.1796875" customWidth="1"/>
    <col min="3" max="3" width="46.81640625" customWidth="1"/>
    <col min="4" max="4" width="21.1796875" customWidth="1"/>
    <col min="5" max="5" width="15.453125" customWidth="1"/>
    <col min="6" max="6" width="13.81640625" customWidth="1"/>
    <col min="7" max="7" width="25.1796875" customWidth="1"/>
    <col min="8" max="8" width="22" customWidth="1"/>
    <col min="9" max="9" width="23.1796875" customWidth="1"/>
    <col min="10" max="10" width="18" customWidth="1"/>
    <col min="11" max="11" width="20.81640625" customWidth="1"/>
  </cols>
  <sheetData>
    <row r="1" spans="2:11" ht="12.75" customHeight="1"/>
    <row r="2" spans="2:11">
      <c r="B2" s="168" t="s">
        <v>0</v>
      </c>
      <c r="C2" s="376"/>
      <c r="D2" s="376"/>
      <c r="E2" s="376"/>
      <c r="F2" s="376"/>
      <c r="G2" s="376"/>
      <c r="H2" s="376"/>
      <c r="I2" s="376"/>
      <c r="J2" s="376"/>
    </row>
    <row r="3" spans="2:11">
      <c r="B3" s="1"/>
      <c r="C3" s="1"/>
      <c r="D3" s="1"/>
      <c r="E3" s="1"/>
      <c r="F3" s="1"/>
      <c r="G3" s="1"/>
      <c r="H3" s="1"/>
      <c r="I3" s="1"/>
      <c r="J3" s="1"/>
    </row>
    <row r="4" spans="2:11" ht="15.5">
      <c r="B4" s="377" t="s">
        <v>955</v>
      </c>
      <c r="C4" s="2"/>
      <c r="D4" s="2"/>
      <c r="E4" s="2"/>
      <c r="F4" s="2"/>
      <c r="G4" s="2"/>
      <c r="H4" s="2"/>
      <c r="I4" s="2"/>
      <c r="J4" s="2"/>
    </row>
    <row r="5" spans="2:11" ht="2.15" customHeight="1">
      <c r="B5" s="1"/>
      <c r="C5" s="1"/>
      <c r="D5" s="1"/>
      <c r="E5" s="1"/>
      <c r="F5" s="1"/>
      <c r="G5" s="1"/>
      <c r="H5" s="1"/>
      <c r="I5" s="1"/>
      <c r="J5" s="1"/>
    </row>
    <row r="6" spans="2:11" ht="2.15" customHeight="1">
      <c r="B6" s="532"/>
      <c r="C6" s="532"/>
      <c r="D6" s="532"/>
      <c r="E6" s="532"/>
      <c r="F6" s="532"/>
      <c r="G6" s="532"/>
      <c r="H6" s="532"/>
      <c r="I6" s="532"/>
      <c r="J6" s="532"/>
      <c r="K6" s="532"/>
    </row>
    <row r="7" spans="2:11" ht="2.15" customHeight="1">
      <c r="B7" s="378"/>
      <c r="C7" s="379"/>
      <c r="D7" s="379"/>
      <c r="E7" s="379"/>
      <c r="F7" s="379"/>
      <c r="G7" s="379"/>
      <c r="H7" s="379"/>
      <c r="I7" s="379"/>
      <c r="J7" s="379"/>
    </row>
    <row r="8" spans="2:11" ht="15" thickBot="1">
      <c r="B8" s="26"/>
      <c r="C8" s="491" t="str">
        <f>Contents!B3</f>
        <v>31.12.2023</v>
      </c>
      <c r="D8" s="491"/>
      <c r="E8" s="491"/>
      <c r="F8" s="491"/>
      <c r="G8" s="491"/>
      <c r="H8" s="491"/>
      <c r="I8" s="491"/>
      <c r="J8" s="491"/>
      <c r="K8" s="491"/>
    </row>
    <row r="9" spans="2:11" ht="89" customHeight="1" thickBot="1">
      <c r="C9" s="406" t="s">
        <v>915</v>
      </c>
      <c r="D9" s="370" t="s">
        <v>956</v>
      </c>
      <c r="E9" s="370" t="s">
        <v>957</v>
      </c>
      <c r="F9" s="392" t="s">
        <v>958</v>
      </c>
      <c r="G9" s="392" t="s">
        <v>959</v>
      </c>
      <c r="H9" s="392" t="s">
        <v>960</v>
      </c>
      <c r="I9" s="392" t="s">
        <v>961</v>
      </c>
      <c r="J9" s="392" t="s">
        <v>962</v>
      </c>
      <c r="K9" s="392" t="s">
        <v>963</v>
      </c>
    </row>
    <row r="10" spans="2:11">
      <c r="C10" s="417" t="s">
        <v>916</v>
      </c>
      <c r="D10" s="418">
        <v>0</v>
      </c>
      <c r="E10" s="418">
        <v>0</v>
      </c>
      <c r="F10" s="418">
        <v>0</v>
      </c>
      <c r="G10" s="418">
        <v>0</v>
      </c>
      <c r="H10" s="418">
        <v>0</v>
      </c>
      <c r="I10" s="418">
        <v>0</v>
      </c>
      <c r="J10" s="418">
        <v>0</v>
      </c>
      <c r="K10" s="418">
        <v>0</v>
      </c>
    </row>
    <row r="11" spans="2:11">
      <c r="C11" s="395" t="s">
        <v>964</v>
      </c>
      <c r="D11" s="394">
        <v>0</v>
      </c>
      <c r="E11" s="394">
        <v>0</v>
      </c>
      <c r="F11" s="394">
        <v>0</v>
      </c>
      <c r="G11" s="394">
        <v>0</v>
      </c>
      <c r="H11" s="394">
        <v>0</v>
      </c>
      <c r="I11" s="394"/>
      <c r="J11" s="394">
        <v>0</v>
      </c>
      <c r="K11" s="394"/>
    </row>
    <row r="12" spans="2:11">
      <c r="C12" s="395" t="s">
        <v>965</v>
      </c>
      <c r="D12" s="394">
        <v>0</v>
      </c>
      <c r="E12" s="394">
        <v>0</v>
      </c>
      <c r="F12" s="394">
        <v>0</v>
      </c>
      <c r="G12" s="394">
        <v>0</v>
      </c>
      <c r="H12" s="394">
        <v>0</v>
      </c>
      <c r="I12" s="394">
        <v>0</v>
      </c>
      <c r="J12" s="394">
        <v>0</v>
      </c>
      <c r="K12" s="394">
        <v>0</v>
      </c>
    </row>
    <row r="13" spans="2:11">
      <c r="C13" s="396" t="s">
        <v>966</v>
      </c>
      <c r="D13" s="394">
        <v>0</v>
      </c>
      <c r="E13" s="394">
        <v>0</v>
      </c>
      <c r="F13" s="394">
        <v>0</v>
      </c>
      <c r="G13" s="394">
        <v>0</v>
      </c>
      <c r="H13" s="394">
        <v>0</v>
      </c>
      <c r="I13" s="394">
        <v>0</v>
      </c>
      <c r="J13" s="394">
        <v>0</v>
      </c>
      <c r="K13" s="394">
        <v>0</v>
      </c>
    </row>
    <row r="14" spans="2:11">
      <c r="C14" s="396" t="s">
        <v>967</v>
      </c>
      <c r="D14" s="394">
        <v>0</v>
      </c>
      <c r="E14" s="394">
        <v>0</v>
      </c>
      <c r="F14" s="394">
        <v>0</v>
      </c>
      <c r="G14" s="394">
        <v>0</v>
      </c>
      <c r="H14" s="394">
        <v>0</v>
      </c>
      <c r="I14" s="394">
        <v>0</v>
      </c>
      <c r="J14" s="394">
        <v>0</v>
      </c>
      <c r="K14" s="394">
        <v>0</v>
      </c>
    </row>
    <row r="15" spans="2:11">
      <c r="C15" s="419" t="s">
        <v>968</v>
      </c>
      <c r="D15" s="410">
        <v>0</v>
      </c>
      <c r="E15" s="410">
        <v>0</v>
      </c>
      <c r="F15" s="410">
        <v>0</v>
      </c>
      <c r="G15" s="410">
        <v>0</v>
      </c>
      <c r="H15" s="410">
        <v>0</v>
      </c>
      <c r="I15" s="410">
        <v>0</v>
      </c>
      <c r="J15" s="410">
        <v>0</v>
      </c>
      <c r="K15" s="410">
        <v>0</v>
      </c>
    </row>
    <row r="16" spans="2:11">
      <c r="C16" s="420" t="s">
        <v>917</v>
      </c>
      <c r="D16" s="421">
        <v>8</v>
      </c>
      <c r="E16" s="421">
        <v>2</v>
      </c>
      <c r="F16" s="421">
        <v>6</v>
      </c>
      <c r="G16" s="421">
        <v>0</v>
      </c>
      <c r="H16" s="421">
        <v>0</v>
      </c>
      <c r="I16" s="421">
        <v>0</v>
      </c>
      <c r="J16" s="421">
        <v>2</v>
      </c>
      <c r="K16" s="421">
        <v>0</v>
      </c>
    </row>
    <row r="17" spans="3:11">
      <c r="C17" s="395" t="s">
        <v>964</v>
      </c>
      <c r="D17" s="394">
        <v>4</v>
      </c>
      <c r="E17" s="394">
        <v>1</v>
      </c>
      <c r="F17" s="394">
        <v>3</v>
      </c>
      <c r="G17" s="394">
        <v>0</v>
      </c>
      <c r="H17" s="394">
        <v>0</v>
      </c>
      <c r="I17" s="394"/>
      <c r="J17" s="394">
        <v>1</v>
      </c>
      <c r="K17" s="394"/>
    </row>
    <row r="18" spans="3:11">
      <c r="C18" s="395" t="s">
        <v>965</v>
      </c>
      <c r="D18" s="394">
        <v>4</v>
      </c>
      <c r="E18" s="394">
        <v>1</v>
      </c>
      <c r="F18" s="394">
        <v>3</v>
      </c>
      <c r="G18" s="394">
        <v>0</v>
      </c>
      <c r="H18" s="394">
        <v>0</v>
      </c>
      <c r="I18" s="394">
        <v>0</v>
      </c>
      <c r="J18" s="394">
        <v>1</v>
      </c>
      <c r="K18" s="394">
        <v>0</v>
      </c>
    </row>
    <row r="19" spans="3:11">
      <c r="C19" s="396" t="s">
        <v>966</v>
      </c>
      <c r="D19" s="394">
        <v>0</v>
      </c>
      <c r="E19" s="394">
        <v>0</v>
      </c>
      <c r="F19" s="394">
        <v>0</v>
      </c>
      <c r="G19" s="394">
        <v>0</v>
      </c>
      <c r="H19" s="394">
        <v>0</v>
      </c>
      <c r="I19" s="394">
        <v>0</v>
      </c>
      <c r="J19" s="394">
        <v>0</v>
      </c>
      <c r="K19" s="394">
        <v>0</v>
      </c>
    </row>
    <row r="20" spans="3:11">
      <c r="C20" s="396" t="s">
        <v>967</v>
      </c>
      <c r="D20" s="394">
        <v>0</v>
      </c>
      <c r="E20" s="394">
        <v>0</v>
      </c>
      <c r="F20" s="394">
        <v>0</v>
      </c>
      <c r="G20" s="394">
        <v>0</v>
      </c>
      <c r="H20" s="394">
        <v>0</v>
      </c>
      <c r="I20" s="394">
        <v>0</v>
      </c>
      <c r="J20" s="394">
        <v>0</v>
      </c>
      <c r="K20" s="394">
        <v>0</v>
      </c>
    </row>
    <row r="21" spans="3:11">
      <c r="C21" s="419" t="s">
        <v>968</v>
      </c>
      <c r="D21" s="410">
        <v>0</v>
      </c>
      <c r="E21" s="410">
        <v>0</v>
      </c>
      <c r="F21" s="410">
        <v>0</v>
      </c>
      <c r="G21" s="410">
        <v>0</v>
      </c>
      <c r="H21" s="410">
        <v>0</v>
      </c>
      <c r="I21" s="410">
        <v>0</v>
      </c>
      <c r="J21" s="410">
        <v>0</v>
      </c>
      <c r="K21" s="410">
        <v>0</v>
      </c>
    </row>
    <row r="22" spans="3:11">
      <c r="C22" s="420" t="s">
        <v>918</v>
      </c>
      <c r="D22" s="421">
        <v>0</v>
      </c>
      <c r="E22" s="421">
        <v>0</v>
      </c>
      <c r="F22" s="421">
        <v>0</v>
      </c>
      <c r="G22" s="421">
        <v>0</v>
      </c>
      <c r="H22" s="421">
        <v>0</v>
      </c>
      <c r="I22" s="421">
        <v>0</v>
      </c>
      <c r="J22" s="421">
        <v>0</v>
      </c>
      <c r="K22" s="421">
        <v>0</v>
      </c>
    </row>
    <row r="23" spans="3:11">
      <c r="C23" s="395" t="s">
        <v>964</v>
      </c>
      <c r="D23" s="394">
        <v>0</v>
      </c>
      <c r="E23" s="394">
        <v>0</v>
      </c>
      <c r="F23" s="394">
        <v>0</v>
      </c>
      <c r="G23" s="394">
        <v>0</v>
      </c>
      <c r="H23" s="394">
        <v>0</v>
      </c>
      <c r="I23" s="394"/>
      <c r="J23" s="394">
        <v>0</v>
      </c>
      <c r="K23" s="394"/>
    </row>
    <row r="24" spans="3:11">
      <c r="C24" s="395" t="s">
        <v>965</v>
      </c>
      <c r="D24" s="394">
        <v>0</v>
      </c>
      <c r="E24" s="394">
        <v>0</v>
      </c>
      <c r="F24" s="394">
        <v>0</v>
      </c>
      <c r="G24" s="394">
        <v>0</v>
      </c>
      <c r="H24" s="394">
        <v>0</v>
      </c>
      <c r="I24" s="394">
        <v>0</v>
      </c>
      <c r="J24" s="394">
        <v>0</v>
      </c>
      <c r="K24" s="394">
        <v>0</v>
      </c>
    </row>
    <row r="25" spans="3:11">
      <c r="C25" s="396" t="s">
        <v>966</v>
      </c>
      <c r="D25" s="394">
        <v>0</v>
      </c>
      <c r="E25" s="394">
        <v>0</v>
      </c>
      <c r="F25" s="394">
        <v>0</v>
      </c>
      <c r="G25" s="394">
        <v>0</v>
      </c>
      <c r="H25" s="394">
        <v>0</v>
      </c>
      <c r="I25" s="394">
        <v>0</v>
      </c>
      <c r="J25" s="394">
        <v>0</v>
      </c>
      <c r="K25" s="394">
        <v>0</v>
      </c>
    </row>
    <row r="26" spans="3:11">
      <c r="C26" s="396" t="s">
        <v>967</v>
      </c>
      <c r="D26" s="394">
        <v>0</v>
      </c>
      <c r="E26" s="394">
        <v>0</v>
      </c>
      <c r="F26" s="394">
        <v>0</v>
      </c>
      <c r="G26" s="394">
        <v>0</v>
      </c>
      <c r="H26" s="394">
        <v>0</v>
      </c>
      <c r="I26" s="394">
        <v>0</v>
      </c>
      <c r="J26" s="394">
        <v>0</v>
      </c>
      <c r="K26" s="394">
        <v>0</v>
      </c>
    </row>
    <row r="27" spans="3:11">
      <c r="C27" s="419" t="s">
        <v>968</v>
      </c>
      <c r="D27" s="410">
        <v>0</v>
      </c>
      <c r="E27" s="410">
        <v>0</v>
      </c>
      <c r="F27" s="410">
        <v>0</v>
      </c>
      <c r="G27" s="410">
        <v>0</v>
      </c>
      <c r="H27" s="410">
        <v>0</v>
      </c>
      <c r="I27" s="410">
        <v>0</v>
      </c>
      <c r="J27" s="410">
        <v>0</v>
      </c>
      <c r="K27" s="410">
        <v>0</v>
      </c>
    </row>
    <row r="28" spans="3:11">
      <c r="C28" s="420" t="s">
        <v>919</v>
      </c>
      <c r="D28" s="421">
        <v>14</v>
      </c>
      <c r="E28" s="421">
        <v>4</v>
      </c>
      <c r="F28" s="421">
        <v>10</v>
      </c>
      <c r="G28" s="421">
        <v>0</v>
      </c>
      <c r="H28" s="421">
        <v>0</v>
      </c>
      <c r="I28" s="421">
        <v>0</v>
      </c>
      <c r="J28" s="421">
        <v>4</v>
      </c>
      <c r="K28" s="421">
        <v>0</v>
      </c>
    </row>
    <row r="29" spans="3:11">
      <c r="C29" s="395" t="s">
        <v>964</v>
      </c>
      <c r="D29" s="394">
        <v>7</v>
      </c>
      <c r="E29" s="394">
        <v>2</v>
      </c>
      <c r="F29" s="394">
        <v>5</v>
      </c>
      <c r="G29" s="394">
        <v>0</v>
      </c>
      <c r="H29" s="394">
        <v>0</v>
      </c>
      <c r="I29" s="394"/>
      <c r="J29" s="394">
        <v>2</v>
      </c>
      <c r="K29" s="394"/>
    </row>
    <row r="30" spans="3:11">
      <c r="C30" s="395" t="s">
        <v>965</v>
      </c>
      <c r="D30" s="394">
        <v>7</v>
      </c>
      <c r="E30" s="394">
        <v>2</v>
      </c>
      <c r="F30" s="394">
        <v>5</v>
      </c>
      <c r="G30" s="394">
        <v>0</v>
      </c>
      <c r="H30" s="394">
        <v>0</v>
      </c>
      <c r="I30" s="394">
        <v>0</v>
      </c>
      <c r="J30" s="394">
        <v>2</v>
      </c>
      <c r="K30" s="394">
        <v>0</v>
      </c>
    </row>
    <row r="31" spans="3:11">
      <c r="C31" s="396" t="s">
        <v>966</v>
      </c>
      <c r="D31" s="394">
        <v>0</v>
      </c>
      <c r="E31" s="394">
        <v>0</v>
      </c>
      <c r="F31" s="394">
        <v>0</v>
      </c>
      <c r="G31" s="394">
        <v>0</v>
      </c>
      <c r="H31" s="394">
        <v>0</v>
      </c>
      <c r="I31" s="394">
        <v>0</v>
      </c>
      <c r="J31" s="394">
        <v>0</v>
      </c>
      <c r="K31" s="394">
        <v>0</v>
      </c>
    </row>
    <row r="32" spans="3:11">
      <c r="C32" s="396" t="s">
        <v>967</v>
      </c>
      <c r="D32" s="394">
        <v>0</v>
      </c>
      <c r="E32" s="394">
        <v>0</v>
      </c>
      <c r="F32" s="394">
        <v>0</v>
      </c>
      <c r="G32" s="394">
        <v>0</v>
      </c>
      <c r="H32" s="394">
        <v>0</v>
      </c>
      <c r="I32" s="394">
        <v>0</v>
      </c>
      <c r="J32" s="394">
        <v>0</v>
      </c>
      <c r="K32" s="394">
        <v>0</v>
      </c>
    </row>
    <row r="33" spans="3:11">
      <c r="C33" s="419" t="s">
        <v>968</v>
      </c>
      <c r="D33" s="410">
        <v>0</v>
      </c>
      <c r="E33" s="410">
        <v>0</v>
      </c>
      <c r="F33" s="410">
        <v>0</v>
      </c>
      <c r="G33" s="410">
        <v>0</v>
      </c>
      <c r="H33" s="410">
        <v>0</v>
      </c>
      <c r="I33" s="410">
        <v>0</v>
      </c>
      <c r="J33" s="410">
        <v>0</v>
      </c>
      <c r="K33" s="410">
        <v>0</v>
      </c>
    </row>
    <row r="34" spans="3:11" ht="15" thickBot="1">
      <c r="C34" s="422" t="s">
        <v>969</v>
      </c>
      <c r="D34" s="405">
        <v>22</v>
      </c>
      <c r="E34" s="405">
        <v>6</v>
      </c>
      <c r="F34" s="405">
        <v>16</v>
      </c>
      <c r="G34" s="405">
        <v>0</v>
      </c>
      <c r="H34" s="405">
        <v>0</v>
      </c>
      <c r="I34" s="405">
        <v>0</v>
      </c>
      <c r="J34" s="405">
        <v>6</v>
      </c>
      <c r="K34" s="405">
        <v>0</v>
      </c>
    </row>
  </sheetData>
  <sheetProtection algorithmName="SHA-512" hashValue="/++xHMyN2Uj2jSjt58GLhY5MDwVbjIu4K32M1G9aJuVmB+HkZ7193WokmRMR5I69Hm+u+vrnvvWfwA58dNZNaw==" saltValue="wNc5DlCp1/IOecJhxokxMA==" spinCount="100000" sheet="1" objects="1" scenarios="1"/>
  <mergeCells count="2">
    <mergeCell ref="B6:K6"/>
    <mergeCell ref="C8:K8"/>
  </mergeCells>
  <hyperlinks>
    <hyperlink ref="B2" location="CONTENTS!A1" display="Back to contents page" xr:uid="{03FA6E15-FCA4-484C-95FF-D8FB748EAC53}"/>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D94D-9ACE-4FF7-BADA-3A8B030BA903}">
  <sheetPr>
    <tabColor theme="9" tint="0.79998168889431442"/>
  </sheetPr>
  <dimension ref="A1:D21"/>
  <sheetViews>
    <sheetView showGridLines="0" workbookViewId="0">
      <selection activeCell="A2" sqref="A2"/>
    </sheetView>
  </sheetViews>
  <sheetFormatPr defaultRowHeight="14.5"/>
  <cols>
    <col min="1" max="1" width="4.453125" customWidth="1"/>
    <col min="2" max="2" width="6.1796875" customWidth="1"/>
    <col min="3" max="3" width="36.1796875" customWidth="1"/>
    <col min="4" max="4" width="27.1796875" customWidth="1"/>
  </cols>
  <sheetData>
    <row r="1" spans="1:4" ht="12.75" customHeight="1">
      <c r="A1" s="588" t="s">
        <v>1027</v>
      </c>
    </row>
    <row r="2" spans="1:4">
      <c r="B2" s="168" t="s">
        <v>0</v>
      </c>
      <c r="C2" s="376"/>
      <c r="D2" s="376"/>
    </row>
    <row r="3" spans="1:4">
      <c r="B3" s="1"/>
      <c r="C3" s="1"/>
      <c r="D3" s="1"/>
    </row>
    <row r="4" spans="1:4" ht="15.5">
      <c r="B4" s="377" t="s">
        <v>970</v>
      </c>
      <c r="C4" s="2"/>
      <c r="D4" s="2"/>
    </row>
    <row r="5" spans="1:4" ht="2.15" customHeight="1">
      <c r="B5" s="1"/>
      <c r="C5" s="1"/>
      <c r="D5" s="1"/>
    </row>
    <row r="6" spans="1:4" ht="2.15" customHeight="1">
      <c r="B6" s="532"/>
      <c r="C6" s="532"/>
      <c r="D6" s="532"/>
    </row>
    <row r="7" spans="1:4" ht="2.15" customHeight="1">
      <c r="B7" s="378"/>
      <c r="C7" s="379"/>
      <c r="D7" s="379"/>
    </row>
    <row r="8" spans="1:4" ht="15" thickBot="1">
      <c r="B8" s="26"/>
      <c r="C8" s="491" t="str">
        <f>Contents!B3</f>
        <v>31.12.2023</v>
      </c>
      <c r="D8" s="491"/>
    </row>
    <row r="9" spans="1:4" ht="30.5" customHeight="1" thickBot="1">
      <c r="C9" s="423" t="s">
        <v>971</v>
      </c>
      <c r="D9" s="370" t="s">
        <v>972</v>
      </c>
    </row>
    <row r="10" spans="1:4">
      <c r="C10" s="417" t="s">
        <v>973</v>
      </c>
      <c r="D10" s="418">
        <v>0</v>
      </c>
    </row>
    <row r="11" spans="1:4">
      <c r="C11" s="393" t="s">
        <v>974</v>
      </c>
      <c r="D11" s="394">
        <v>0</v>
      </c>
    </row>
    <row r="12" spans="1:4">
      <c r="C12" s="393" t="s">
        <v>975</v>
      </c>
      <c r="D12" s="394">
        <v>0</v>
      </c>
    </row>
    <row r="13" spans="1:4">
      <c r="C13" s="413" t="s">
        <v>976</v>
      </c>
      <c r="D13" s="394">
        <v>0</v>
      </c>
    </row>
    <row r="14" spans="1:4">
      <c r="C14" s="413" t="s">
        <v>977</v>
      </c>
      <c r="D14" s="394">
        <v>0</v>
      </c>
    </row>
    <row r="15" spans="1:4">
      <c r="C15" s="393" t="s">
        <v>978</v>
      </c>
      <c r="D15" s="394">
        <v>0</v>
      </c>
    </row>
    <row r="16" spans="1:4">
      <c r="C16" s="393" t="s">
        <v>979</v>
      </c>
      <c r="D16" s="394">
        <v>0</v>
      </c>
    </row>
    <row r="17" spans="3:4">
      <c r="C17" s="393" t="s">
        <v>980</v>
      </c>
      <c r="D17" s="394">
        <v>0</v>
      </c>
    </row>
    <row r="18" spans="3:4">
      <c r="C18" s="393" t="s">
        <v>981</v>
      </c>
      <c r="D18" s="394">
        <v>0</v>
      </c>
    </row>
    <row r="19" spans="3:4">
      <c r="C19" s="413" t="s">
        <v>982</v>
      </c>
      <c r="D19" s="394">
        <v>0</v>
      </c>
    </row>
    <row r="20" spans="3:4">
      <c r="C20" s="413" t="s">
        <v>983</v>
      </c>
      <c r="D20" s="394">
        <v>0</v>
      </c>
    </row>
    <row r="21" spans="3:4" ht="20.5" thickBot="1">
      <c r="C21" s="424" t="s">
        <v>984</v>
      </c>
      <c r="D21" s="405"/>
    </row>
  </sheetData>
  <mergeCells count="2">
    <mergeCell ref="B6:D6"/>
    <mergeCell ref="C8:D8"/>
  </mergeCells>
  <hyperlinks>
    <hyperlink ref="B2" location="CONTENTS!A1" display="Back to contents page" xr:uid="{7E39F21F-FB1A-4595-8E13-184E6F5A79A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39"/>
  <sheetViews>
    <sheetView showGridLines="0" zoomScale="80" zoomScaleNormal="80" workbookViewId="0"/>
  </sheetViews>
  <sheetFormatPr defaultRowHeight="14.5"/>
  <cols>
    <col min="1" max="2" width="4.453125" customWidth="1"/>
    <col min="3" max="3" width="60.81640625" customWidth="1"/>
    <col min="4" max="4" width="19" customWidth="1"/>
    <col min="5" max="5" width="17" bestFit="1" customWidth="1"/>
    <col min="6" max="6" width="14.1796875" customWidth="1"/>
    <col min="7" max="7" width="15.54296875" customWidth="1"/>
    <col min="8" max="8" width="12" customWidth="1"/>
    <col min="9" max="9" width="23.1796875" customWidth="1"/>
  </cols>
  <sheetData>
    <row r="1" spans="2:9" ht="12.75" customHeight="1"/>
    <row r="2" spans="2:9">
      <c r="B2" s="168" t="s">
        <v>0</v>
      </c>
      <c r="C2" s="94"/>
      <c r="D2" s="94"/>
      <c r="E2" s="94"/>
    </row>
    <row r="3" spans="2:9">
      <c r="B3" s="1"/>
      <c r="C3" s="1"/>
      <c r="D3" s="1"/>
      <c r="E3" s="1"/>
    </row>
    <row r="4" spans="2:9" ht="15.5">
      <c r="B4" s="15" t="s">
        <v>201</v>
      </c>
      <c r="C4" s="2"/>
      <c r="D4" s="2"/>
      <c r="E4" s="2"/>
    </row>
    <row r="5" spans="2:9" ht="2" customHeight="1">
      <c r="B5" s="1"/>
      <c r="C5" s="1"/>
      <c r="D5" s="1"/>
      <c r="E5" s="1"/>
    </row>
    <row r="6" spans="2:9" ht="2" customHeight="1">
      <c r="B6" s="482"/>
      <c r="C6" s="482"/>
      <c r="D6" s="482"/>
      <c r="E6" s="482"/>
      <c r="F6" s="482"/>
      <c r="G6" s="482"/>
      <c r="H6" s="482"/>
      <c r="I6" s="482"/>
    </row>
    <row r="7" spans="2:9" ht="2" customHeight="1">
      <c r="B7" s="3"/>
      <c r="C7" s="3"/>
      <c r="D7" s="4"/>
      <c r="E7" s="6"/>
    </row>
    <row r="8" spans="2:9" ht="15" thickBot="1">
      <c r="B8" s="26"/>
      <c r="C8" s="491" t="str">
        <f>+Contents!B3</f>
        <v>31.12.2023</v>
      </c>
      <c r="D8" s="492"/>
      <c r="E8" s="492"/>
      <c r="F8" s="492"/>
      <c r="G8" s="492"/>
      <c r="H8" s="492"/>
      <c r="I8" s="492"/>
    </row>
    <row r="9" spans="2:9" ht="23.25" customHeight="1" thickBot="1">
      <c r="C9" s="27" t="s">
        <v>218</v>
      </c>
      <c r="D9" s="488" t="s">
        <v>212</v>
      </c>
      <c r="E9" s="490" t="s">
        <v>211</v>
      </c>
      <c r="F9" s="490"/>
      <c r="G9" s="490"/>
      <c r="H9" s="490"/>
      <c r="I9" s="490"/>
    </row>
    <row r="10" spans="2:9" ht="32" thickBot="1">
      <c r="C10" s="103" t="s">
        <v>152</v>
      </c>
      <c r="D10" s="489"/>
      <c r="E10" s="104" t="s">
        <v>213</v>
      </c>
      <c r="F10" s="104" t="s">
        <v>214</v>
      </c>
      <c r="G10" s="104" t="s">
        <v>215</v>
      </c>
      <c r="H10" s="104" t="s">
        <v>216</v>
      </c>
      <c r="I10" s="104" t="s">
        <v>217</v>
      </c>
    </row>
    <row r="11" spans="2:9">
      <c r="C11" s="106" t="s">
        <v>885</v>
      </c>
      <c r="D11" s="111">
        <v>122</v>
      </c>
      <c r="E11" s="111">
        <v>122</v>
      </c>
      <c r="F11" s="111">
        <v>0</v>
      </c>
      <c r="G11" s="111">
        <v>0</v>
      </c>
      <c r="H11" s="111">
        <v>0</v>
      </c>
      <c r="I11" s="111">
        <v>0</v>
      </c>
    </row>
    <row r="12" spans="2:9">
      <c r="C12" s="29" t="s">
        <v>873</v>
      </c>
      <c r="D12" s="47">
        <v>107949</v>
      </c>
      <c r="E12" s="47">
        <v>107949</v>
      </c>
      <c r="F12" s="47">
        <v>0</v>
      </c>
      <c r="G12" s="47">
        <v>0</v>
      </c>
      <c r="H12" s="47">
        <v>0</v>
      </c>
      <c r="I12" s="47">
        <v>0</v>
      </c>
    </row>
    <row r="13" spans="2:9">
      <c r="C13" s="29" t="s">
        <v>874</v>
      </c>
      <c r="D13" s="47">
        <v>0</v>
      </c>
      <c r="E13" s="47">
        <v>0</v>
      </c>
      <c r="F13" s="47">
        <v>0</v>
      </c>
      <c r="G13" s="47">
        <v>0</v>
      </c>
      <c r="H13" s="47">
        <v>0</v>
      </c>
      <c r="I13" s="47">
        <v>0</v>
      </c>
    </row>
    <row r="14" spans="2:9">
      <c r="C14" s="29" t="s">
        <v>219</v>
      </c>
      <c r="D14" s="47">
        <v>0</v>
      </c>
      <c r="E14" s="47">
        <v>0</v>
      </c>
      <c r="F14" s="47">
        <v>0</v>
      </c>
      <c r="G14" s="47">
        <v>0</v>
      </c>
      <c r="H14" s="47">
        <v>0</v>
      </c>
      <c r="I14" s="47">
        <v>0</v>
      </c>
    </row>
    <row r="15" spans="2:9">
      <c r="C15" s="29" t="s">
        <v>875</v>
      </c>
      <c r="D15" s="47">
        <v>12160</v>
      </c>
      <c r="E15" s="47">
        <v>12147.840248922001</v>
      </c>
      <c r="F15" s="47">
        <v>0</v>
      </c>
      <c r="G15" s="47">
        <v>0</v>
      </c>
      <c r="H15" s="47">
        <v>0</v>
      </c>
      <c r="I15" s="47">
        <v>12.159751077999999</v>
      </c>
    </row>
    <row r="16" spans="2:9">
      <c r="C16" s="29" t="s">
        <v>876</v>
      </c>
      <c r="D16" s="47">
        <v>22647</v>
      </c>
      <c r="E16" s="47">
        <v>22647</v>
      </c>
      <c r="F16" s="47">
        <v>0</v>
      </c>
      <c r="G16" s="47">
        <v>0</v>
      </c>
      <c r="H16" s="47">
        <v>0</v>
      </c>
      <c r="I16" s="47">
        <v>0</v>
      </c>
    </row>
    <row r="17" spans="3:9">
      <c r="C17" s="29" t="s">
        <v>877</v>
      </c>
      <c r="D17" s="47">
        <v>325057</v>
      </c>
      <c r="E17" s="47">
        <v>325057</v>
      </c>
      <c r="F17" s="47">
        <v>0</v>
      </c>
      <c r="G17" s="47">
        <v>0</v>
      </c>
      <c r="H17" s="47">
        <v>0</v>
      </c>
      <c r="I17" s="47">
        <v>0</v>
      </c>
    </row>
    <row r="18" spans="3:9">
      <c r="C18" s="29" t="s">
        <v>886</v>
      </c>
      <c r="D18" s="47">
        <v>0</v>
      </c>
      <c r="E18" s="47">
        <v>0</v>
      </c>
      <c r="F18" s="47">
        <v>0</v>
      </c>
      <c r="G18" s="47">
        <v>0</v>
      </c>
      <c r="H18" s="47">
        <v>0</v>
      </c>
      <c r="I18" s="47">
        <v>0</v>
      </c>
    </row>
    <row r="19" spans="3:9">
      <c r="C19" s="29" t="s">
        <v>878</v>
      </c>
      <c r="D19" s="47">
        <v>0</v>
      </c>
      <c r="E19" s="47">
        <v>0</v>
      </c>
      <c r="F19" s="47">
        <v>0</v>
      </c>
      <c r="G19" s="47">
        <v>0</v>
      </c>
      <c r="H19" s="47">
        <v>0</v>
      </c>
      <c r="I19" s="47">
        <v>0</v>
      </c>
    </row>
    <row r="20" spans="3:9" ht="23.25" customHeight="1">
      <c r="C20" s="29" t="s">
        <v>879</v>
      </c>
      <c r="D20" s="47">
        <v>78</v>
      </c>
      <c r="E20" s="47">
        <v>78.127290000000002</v>
      </c>
      <c r="F20" s="47">
        <v>0</v>
      </c>
      <c r="G20" s="47">
        <v>0</v>
      </c>
      <c r="H20" s="47">
        <v>0</v>
      </c>
      <c r="I20" s="47">
        <v>-0.12729000000000212</v>
      </c>
    </row>
    <row r="21" spans="3:9">
      <c r="C21" s="29" t="s">
        <v>220</v>
      </c>
      <c r="D21" s="47">
        <v>12</v>
      </c>
      <c r="E21" s="47">
        <v>12</v>
      </c>
      <c r="F21" s="47">
        <v>0</v>
      </c>
      <c r="G21" s="47">
        <v>0</v>
      </c>
      <c r="H21" s="47">
        <v>0</v>
      </c>
      <c r="I21" s="47">
        <v>0</v>
      </c>
    </row>
    <row r="22" spans="3:9">
      <c r="C22" s="29" t="s">
        <v>221</v>
      </c>
      <c r="D22" s="47">
        <v>78</v>
      </c>
      <c r="E22" s="47">
        <v>78</v>
      </c>
      <c r="F22" s="47">
        <v>0</v>
      </c>
      <c r="G22" s="47">
        <v>0</v>
      </c>
      <c r="H22" s="47">
        <v>0</v>
      </c>
      <c r="I22" s="47">
        <v>0</v>
      </c>
    </row>
    <row r="23" spans="3:9">
      <c r="C23" s="29" t="s">
        <v>880</v>
      </c>
      <c r="D23" s="47">
        <v>0</v>
      </c>
      <c r="E23" s="47">
        <v>0</v>
      </c>
      <c r="F23" s="47">
        <v>0</v>
      </c>
      <c r="G23" s="47">
        <v>0</v>
      </c>
      <c r="H23" s="47">
        <v>0</v>
      </c>
      <c r="I23" s="47">
        <v>0</v>
      </c>
    </row>
    <row r="24" spans="3:9">
      <c r="C24" s="29" t="s">
        <v>222</v>
      </c>
      <c r="D24" s="47">
        <v>0</v>
      </c>
      <c r="E24" s="47">
        <v>0</v>
      </c>
      <c r="F24" s="47">
        <v>0</v>
      </c>
      <c r="G24" s="47">
        <v>0</v>
      </c>
      <c r="H24" s="47">
        <v>0</v>
      </c>
      <c r="I24" s="47">
        <v>0</v>
      </c>
    </row>
    <row r="25" spans="3:9">
      <c r="C25" s="29" t="s">
        <v>881</v>
      </c>
      <c r="D25" s="47">
        <v>77</v>
      </c>
      <c r="E25" s="47">
        <v>77</v>
      </c>
      <c r="F25" s="47">
        <v>0</v>
      </c>
      <c r="G25" s="47">
        <v>0</v>
      </c>
      <c r="H25" s="47">
        <v>0</v>
      </c>
      <c r="I25" s="47">
        <v>0</v>
      </c>
    </row>
    <row r="26" spans="3:9">
      <c r="C26" s="29" t="s">
        <v>223</v>
      </c>
      <c r="D26" s="47">
        <v>740</v>
      </c>
      <c r="E26" s="47">
        <v>740</v>
      </c>
      <c r="F26" s="47">
        <v>0</v>
      </c>
      <c r="G26" s="47">
        <v>0</v>
      </c>
      <c r="H26" s="47">
        <v>0</v>
      </c>
      <c r="I26" s="47">
        <v>0</v>
      </c>
    </row>
    <row r="27" spans="3:9">
      <c r="C27" s="30" t="s">
        <v>224</v>
      </c>
      <c r="D27" s="54">
        <v>468920</v>
      </c>
      <c r="E27" s="54">
        <v>468907.96753892198</v>
      </c>
      <c r="F27" s="54">
        <v>0</v>
      </c>
      <c r="G27" s="54">
        <v>0</v>
      </c>
      <c r="H27" s="54">
        <v>0</v>
      </c>
      <c r="I27" s="54">
        <v>12.032461077999997</v>
      </c>
    </row>
    <row r="28" spans="3:9" ht="21.5">
      <c r="C28" s="109" t="s">
        <v>225</v>
      </c>
      <c r="D28" s="112">
        <v>0</v>
      </c>
      <c r="E28" s="113">
        <v>0</v>
      </c>
      <c r="F28" s="113">
        <v>0</v>
      </c>
      <c r="G28" s="113">
        <v>0</v>
      </c>
      <c r="H28" s="113">
        <v>0</v>
      </c>
      <c r="I28" s="113">
        <v>0</v>
      </c>
    </row>
    <row r="29" spans="3:9">
      <c r="C29" s="31" t="s">
        <v>227</v>
      </c>
      <c r="D29" s="86">
        <v>326247</v>
      </c>
      <c r="E29" s="114">
        <v>0</v>
      </c>
      <c r="F29" s="114">
        <v>0</v>
      </c>
      <c r="G29" s="114">
        <v>0</v>
      </c>
      <c r="H29" s="114">
        <v>0</v>
      </c>
      <c r="I29" s="114">
        <v>326247</v>
      </c>
    </row>
    <row r="30" spans="3:9">
      <c r="C30" s="31" t="s">
        <v>226</v>
      </c>
      <c r="D30" s="86">
        <v>98231</v>
      </c>
      <c r="E30" s="114">
        <v>0</v>
      </c>
      <c r="F30" s="114">
        <v>0</v>
      </c>
      <c r="G30" s="114">
        <v>0</v>
      </c>
      <c r="H30" s="114">
        <v>0</v>
      </c>
      <c r="I30" s="114">
        <v>98231</v>
      </c>
    </row>
    <row r="31" spans="3:9">
      <c r="C31" s="31" t="s">
        <v>228</v>
      </c>
      <c r="D31" s="86">
        <v>0</v>
      </c>
      <c r="E31" s="114">
        <v>0</v>
      </c>
      <c r="F31" s="114">
        <v>0</v>
      </c>
      <c r="G31" s="114">
        <v>0</v>
      </c>
      <c r="H31" s="114">
        <v>0</v>
      </c>
      <c r="I31" s="114">
        <v>0</v>
      </c>
    </row>
    <row r="32" spans="3:9">
      <c r="C32" s="31" t="s">
        <v>232</v>
      </c>
      <c r="D32" s="86">
        <v>0</v>
      </c>
      <c r="E32" s="114">
        <v>0</v>
      </c>
      <c r="F32" s="114">
        <v>0</v>
      </c>
      <c r="G32" s="114">
        <v>0</v>
      </c>
      <c r="H32" s="114">
        <v>0</v>
      </c>
      <c r="I32" s="114">
        <v>0</v>
      </c>
    </row>
    <row r="33" spans="3:9">
      <c r="C33" s="31" t="s">
        <v>882</v>
      </c>
      <c r="D33" s="86">
        <v>0</v>
      </c>
      <c r="E33" s="114">
        <v>0</v>
      </c>
      <c r="F33" s="114">
        <v>0</v>
      </c>
      <c r="G33" s="114">
        <v>0</v>
      </c>
      <c r="H33" s="114">
        <v>0</v>
      </c>
      <c r="I33" s="114">
        <v>0</v>
      </c>
    </row>
    <row r="34" spans="3:9">
      <c r="C34" s="31" t="s">
        <v>883</v>
      </c>
      <c r="D34" s="86">
        <v>0</v>
      </c>
      <c r="E34" s="114">
        <v>0</v>
      </c>
      <c r="F34" s="114">
        <v>0</v>
      </c>
      <c r="G34" s="114">
        <v>0</v>
      </c>
      <c r="H34" s="114">
        <v>0</v>
      </c>
      <c r="I34" s="114">
        <v>0</v>
      </c>
    </row>
    <row r="35" spans="3:9">
      <c r="C35" s="31" t="s">
        <v>884</v>
      </c>
      <c r="D35" s="86">
        <v>0</v>
      </c>
      <c r="E35" s="114">
        <v>0</v>
      </c>
      <c r="F35" s="114">
        <v>0</v>
      </c>
      <c r="G35" s="114">
        <v>0</v>
      </c>
      <c r="H35" s="114">
        <v>0</v>
      </c>
      <c r="I35" s="114">
        <v>0</v>
      </c>
    </row>
    <row r="36" spans="3:9">
      <c r="C36" s="31" t="s">
        <v>230</v>
      </c>
      <c r="D36" s="86">
        <v>513</v>
      </c>
      <c r="E36" s="114">
        <v>0</v>
      </c>
      <c r="F36" s="114">
        <v>0</v>
      </c>
      <c r="G36" s="114">
        <v>0</v>
      </c>
      <c r="H36" s="114">
        <v>0</v>
      </c>
      <c r="I36" s="114">
        <v>513</v>
      </c>
    </row>
    <row r="37" spans="3:9">
      <c r="C37" s="31" t="s">
        <v>229</v>
      </c>
      <c r="D37" s="365">
        <v>72</v>
      </c>
      <c r="E37" s="114">
        <v>0</v>
      </c>
      <c r="F37" s="114">
        <v>0</v>
      </c>
      <c r="G37" s="114">
        <v>0</v>
      </c>
      <c r="H37" s="114">
        <v>0</v>
      </c>
      <c r="I37" s="114">
        <v>72</v>
      </c>
    </row>
    <row r="38" spans="3:9">
      <c r="C38" s="31" t="s">
        <v>231</v>
      </c>
      <c r="D38" s="86">
        <v>5721</v>
      </c>
      <c r="E38" s="114">
        <v>0</v>
      </c>
      <c r="F38" s="114">
        <v>0</v>
      </c>
      <c r="G38" s="114">
        <v>0</v>
      </c>
      <c r="H38" s="114">
        <v>0</v>
      </c>
      <c r="I38" s="114">
        <v>5721</v>
      </c>
    </row>
    <row r="39" spans="3:9" ht="15" thickBot="1">
      <c r="C39" s="108" t="s">
        <v>233</v>
      </c>
      <c r="D39" s="115">
        <v>430784</v>
      </c>
      <c r="E39" s="116">
        <v>0</v>
      </c>
      <c r="F39" s="116">
        <v>0</v>
      </c>
      <c r="G39" s="116">
        <v>0</v>
      </c>
      <c r="H39" s="116">
        <v>0</v>
      </c>
      <c r="I39" s="116">
        <v>430784</v>
      </c>
    </row>
  </sheetData>
  <sheetProtection algorithmName="SHA-512" hashValue="SxWXVwyml+iO/aQxgVPDWuB84S49773ZEbfC78i22wfOKH3Ge0jfI/QvQUE2me2j6RyEsXsdODz7wQoIOBWG8A==" saltValue="kROWtPzg+4UOTAW8OOv21Q==" spinCount="100000" sheet="1" objects="1" scenarios="1"/>
  <mergeCells count="4">
    <mergeCell ref="D9:D10"/>
    <mergeCell ref="E9:I9"/>
    <mergeCell ref="B6:I6"/>
    <mergeCell ref="C8:I8"/>
  </mergeCells>
  <hyperlinks>
    <hyperlink ref="B2" location="Tartalom!A1" display="Back to contents page" xr:uid="{00000000-0004-0000-0400-000000000000}"/>
    <hyperlink ref="B2:E2" location="CONTENTS!A1" display="Back to contents page" xr:uid="{00000000-0004-0000-0400-000001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93D1-628B-462D-995B-D8D0F3C53D13}">
  <sheetPr>
    <tabColor theme="9" tint="0.79998168889431442"/>
  </sheetPr>
  <dimension ref="B1:M17"/>
  <sheetViews>
    <sheetView showGridLines="0" workbookViewId="0"/>
  </sheetViews>
  <sheetFormatPr defaultRowHeight="14.5"/>
  <cols>
    <col min="1" max="1" width="4.453125" customWidth="1"/>
    <col min="2" max="2" width="6.1796875" customWidth="1"/>
    <col min="3" max="3" width="36.1796875" customWidth="1"/>
    <col min="4" max="13" width="15.81640625" customWidth="1"/>
  </cols>
  <sheetData>
    <row r="1" spans="2:13" ht="12.75" customHeight="1"/>
    <row r="2" spans="2:13">
      <c r="B2" s="168" t="s">
        <v>0</v>
      </c>
      <c r="C2" s="376"/>
      <c r="D2" s="376"/>
      <c r="E2" s="376"/>
      <c r="F2" s="376"/>
      <c r="G2" s="376"/>
      <c r="H2" s="376"/>
      <c r="I2" s="376"/>
      <c r="J2" s="376"/>
      <c r="K2" s="376"/>
      <c r="L2" s="376"/>
      <c r="M2" s="376"/>
    </row>
    <row r="3" spans="2:13">
      <c r="B3" s="1"/>
      <c r="C3" s="1"/>
      <c r="D3" s="1"/>
      <c r="E3" s="1"/>
      <c r="F3" s="1"/>
      <c r="G3" s="1"/>
      <c r="H3" s="1"/>
      <c r="I3" s="1"/>
      <c r="J3" s="1"/>
      <c r="K3" s="1"/>
      <c r="L3" s="1"/>
      <c r="M3" s="1"/>
    </row>
    <row r="4" spans="2:13" ht="15.5">
      <c r="B4" s="377" t="s">
        <v>985</v>
      </c>
      <c r="C4" s="2"/>
      <c r="D4" s="2"/>
      <c r="E4" s="2"/>
      <c r="F4" s="2"/>
      <c r="G4" s="2"/>
      <c r="H4" s="2"/>
      <c r="I4" s="2"/>
      <c r="J4" s="2"/>
      <c r="K4" s="2"/>
      <c r="L4" s="2"/>
      <c r="M4" s="2"/>
    </row>
    <row r="5" spans="2:13" ht="2.15" customHeight="1">
      <c r="B5" s="1"/>
      <c r="C5" s="1"/>
      <c r="D5" s="1"/>
      <c r="E5" s="1"/>
      <c r="F5" s="1"/>
      <c r="G5" s="1"/>
      <c r="H5" s="1"/>
      <c r="I5" s="1"/>
      <c r="J5" s="1"/>
      <c r="K5" s="1"/>
      <c r="L5" s="1"/>
      <c r="M5" s="1"/>
    </row>
    <row r="6" spans="2:13" ht="2.15" customHeight="1">
      <c r="B6" s="532"/>
      <c r="C6" s="532"/>
      <c r="D6" s="532"/>
      <c r="E6" s="532"/>
      <c r="F6" s="532"/>
      <c r="G6" s="532"/>
      <c r="H6" s="532"/>
      <c r="I6" s="532"/>
      <c r="J6" s="532"/>
      <c r="K6" s="532"/>
      <c r="L6" s="532"/>
      <c r="M6" s="532"/>
    </row>
    <row r="7" spans="2:13" ht="2.15" customHeight="1">
      <c r="B7" s="378"/>
      <c r="C7" s="379"/>
      <c r="D7" s="379"/>
      <c r="E7" s="379"/>
      <c r="F7" s="379"/>
      <c r="G7" s="379"/>
      <c r="H7" s="379"/>
      <c r="I7" s="379"/>
      <c r="J7" s="379"/>
      <c r="K7" s="379"/>
      <c r="L7" s="379"/>
      <c r="M7" s="379"/>
    </row>
    <row r="8" spans="2:13" ht="15" thickBot="1">
      <c r="B8" s="26"/>
      <c r="C8" s="491" t="str">
        <f>Contents!B3</f>
        <v>31.12.2023</v>
      </c>
      <c r="D8" s="491"/>
      <c r="E8" s="491"/>
      <c r="F8" s="491"/>
      <c r="G8" s="491"/>
      <c r="H8" s="491"/>
      <c r="I8" s="491"/>
      <c r="J8" s="491"/>
      <c r="K8" s="491"/>
      <c r="L8" s="491"/>
      <c r="M8" s="491"/>
    </row>
    <row r="9" spans="2:13">
      <c r="B9" s="26"/>
      <c r="C9" s="425"/>
      <c r="D9" s="581" t="s">
        <v>986</v>
      </c>
      <c r="E9" s="581"/>
      <c r="F9" s="581"/>
      <c r="G9" s="581" t="s">
        <v>987</v>
      </c>
      <c r="H9" s="581"/>
      <c r="I9" s="581"/>
      <c r="J9" s="581"/>
      <c r="K9" s="581"/>
      <c r="L9" s="581"/>
      <c r="M9" s="566" t="s">
        <v>147</v>
      </c>
    </row>
    <row r="10" spans="2:13" ht="33.5" customHeight="1" thickBot="1">
      <c r="C10" s="369" t="s">
        <v>915</v>
      </c>
      <c r="D10" s="371" t="s">
        <v>916</v>
      </c>
      <c r="E10" s="371" t="s">
        <v>917</v>
      </c>
      <c r="F10" s="371" t="s">
        <v>988</v>
      </c>
      <c r="G10" s="371" t="s">
        <v>989</v>
      </c>
      <c r="H10" s="371" t="s">
        <v>990</v>
      </c>
      <c r="I10" s="371" t="s">
        <v>991</v>
      </c>
      <c r="J10" s="371" t="s">
        <v>992</v>
      </c>
      <c r="K10" s="371" t="s">
        <v>993</v>
      </c>
      <c r="L10" s="371" t="s">
        <v>994</v>
      </c>
      <c r="M10" s="557"/>
    </row>
    <row r="11" spans="2:13">
      <c r="C11" s="417" t="s">
        <v>995</v>
      </c>
      <c r="D11" s="407"/>
      <c r="E11" s="407"/>
      <c r="F11" s="407"/>
      <c r="G11" s="407"/>
      <c r="H11" s="407"/>
      <c r="I11" s="407"/>
      <c r="J11" s="407"/>
      <c r="K11" s="407"/>
      <c r="L11" s="407"/>
      <c r="M11" s="418">
        <v>15</v>
      </c>
    </row>
    <row r="12" spans="2:13">
      <c r="C12" s="395" t="s">
        <v>996</v>
      </c>
      <c r="D12" s="394">
        <v>4</v>
      </c>
      <c r="E12" s="394">
        <v>5</v>
      </c>
      <c r="F12" s="394">
        <v>9</v>
      </c>
      <c r="G12" s="412"/>
      <c r="H12" s="412"/>
      <c r="I12" s="412"/>
      <c r="J12" s="412"/>
      <c r="K12" s="412"/>
      <c r="L12" s="412"/>
      <c r="M12" s="412"/>
    </row>
    <row r="13" spans="2:13">
      <c r="C13" s="395" t="s">
        <v>997</v>
      </c>
      <c r="D13" s="412"/>
      <c r="E13" s="412"/>
      <c r="F13" s="412"/>
      <c r="G13" s="394">
        <v>0</v>
      </c>
      <c r="H13" s="394">
        <v>0</v>
      </c>
      <c r="I13" s="394">
        <v>0</v>
      </c>
      <c r="J13" s="394">
        <v>0</v>
      </c>
      <c r="K13" s="394">
        <v>0</v>
      </c>
      <c r="L13" s="394">
        <v>0</v>
      </c>
      <c r="M13" s="412"/>
    </row>
    <row r="14" spans="2:13">
      <c r="C14" s="396" t="s">
        <v>998</v>
      </c>
      <c r="D14" s="426"/>
      <c r="E14" s="426"/>
      <c r="F14" s="426"/>
      <c r="G14" s="427">
        <v>0</v>
      </c>
      <c r="H14" s="427">
        <v>1</v>
      </c>
      <c r="I14" s="427">
        <v>0</v>
      </c>
      <c r="J14" s="427">
        <v>3</v>
      </c>
      <c r="K14" s="427">
        <v>2</v>
      </c>
      <c r="L14" s="427">
        <v>0</v>
      </c>
      <c r="M14" s="412"/>
    </row>
    <row r="15" spans="2:13">
      <c r="C15" s="413" t="s">
        <v>999</v>
      </c>
      <c r="D15" s="427">
        <v>4</v>
      </c>
      <c r="E15" s="427">
        <v>25</v>
      </c>
      <c r="F15" s="427">
        <v>29</v>
      </c>
      <c r="G15" s="427">
        <v>0</v>
      </c>
      <c r="H15" s="427">
        <v>4</v>
      </c>
      <c r="I15" s="427">
        <v>0</v>
      </c>
      <c r="J15" s="427">
        <v>39</v>
      </c>
      <c r="K15" s="427">
        <v>22</v>
      </c>
      <c r="L15" s="427">
        <v>0</v>
      </c>
      <c r="M15" s="412"/>
    </row>
    <row r="16" spans="2:13">
      <c r="C16" s="395" t="s">
        <v>1000</v>
      </c>
      <c r="D16" s="394">
        <v>0</v>
      </c>
      <c r="E16" s="394">
        <v>10</v>
      </c>
      <c r="F16" s="394">
        <v>10</v>
      </c>
      <c r="G16" s="394">
        <v>0</v>
      </c>
      <c r="H16" s="394">
        <v>1</v>
      </c>
      <c r="I16" s="394">
        <v>0</v>
      </c>
      <c r="J16" s="394">
        <v>12</v>
      </c>
      <c r="K16" s="394">
        <v>7</v>
      </c>
      <c r="L16" s="394">
        <v>0</v>
      </c>
      <c r="M16" s="412"/>
    </row>
    <row r="17" spans="3:13" ht="15" thickBot="1">
      <c r="C17" s="416" t="s">
        <v>1001</v>
      </c>
      <c r="D17" s="405">
        <v>4</v>
      </c>
      <c r="E17" s="405">
        <v>15</v>
      </c>
      <c r="F17" s="405">
        <v>19</v>
      </c>
      <c r="G17" s="405">
        <v>0</v>
      </c>
      <c r="H17" s="405">
        <v>3</v>
      </c>
      <c r="I17" s="405">
        <v>0</v>
      </c>
      <c r="J17" s="405">
        <v>27</v>
      </c>
      <c r="K17" s="405">
        <v>15</v>
      </c>
      <c r="L17" s="405">
        <v>0</v>
      </c>
      <c r="M17" s="428"/>
    </row>
  </sheetData>
  <sheetProtection algorithmName="SHA-512" hashValue="GVTgxmdTdJP5v2k/0GOvIbjh5v1/n+fIsn3bLYUxjxf/NjOWP00LiR948nSvbDYYDrqkk2RcmtZM4HR6JxINrg==" saltValue="/mRnUKwQ1ZvyI1DW6IXbPg==" spinCount="100000" sheet="1" objects="1" scenarios="1"/>
  <mergeCells count="5">
    <mergeCell ref="B6:M6"/>
    <mergeCell ref="C8:M8"/>
    <mergeCell ref="D9:F9"/>
    <mergeCell ref="G9:L9"/>
    <mergeCell ref="M9:M10"/>
  </mergeCells>
  <hyperlinks>
    <hyperlink ref="B2" location="CONTENTS!A1" display="Back to contents page" xr:uid="{A12E6E14-DF57-40F1-9254-C1226654838D}"/>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workbookViewId="0"/>
  </sheetViews>
  <sheetFormatPr defaultRowHeight="14.5"/>
  <cols>
    <col min="1" max="1" width="4.453125" customWidth="1"/>
    <col min="2" max="2" width="6.1796875" customWidth="1"/>
    <col min="3" max="3" width="47.1796875" customWidth="1"/>
    <col min="4" max="4" width="15.81640625" customWidth="1"/>
    <col min="5" max="5" width="17.81640625" customWidth="1"/>
    <col min="6" max="6" width="15.81640625" customWidth="1"/>
    <col min="7" max="7" width="17.81640625" customWidth="1"/>
    <col min="8" max="8" width="15.81640625" customWidth="1"/>
    <col min="9" max="9" width="17.81640625" customWidth="1"/>
    <col min="10" max="10" width="15.81640625" customWidth="1"/>
    <col min="11" max="11" width="17.81640625" customWidth="1"/>
  </cols>
  <sheetData>
    <row r="1" spans="2:11" ht="12.75" customHeight="1"/>
    <row r="2" spans="2:11">
      <c r="B2" s="168" t="s">
        <v>0</v>
      </c>
      <c r="C2" s="94"/>
      <c r="D2" s="94"/>
      <c r="E2" s="94"/>
      <c r="F2" s="94"/>
      <c r="G2" s="94"/>
      <c r="H2" s="94"/>
      <c r="I2" s="94"/>
      <c r="J2" s="94"/>
      <c r="K2" s="94"/>
    </row>
    <row r="3" spans="2:11">
      <c r="B3" s="1"/>
      <c r="C3" s="1"/>
      <c r="D3" s="1"/>
      <c r="E3" s="1"/>
      <c r="F3" s="1"/>
      <c r="G3" s="1"/>
      <c r="H3" s="1"/>
      <c r="I3" s="1"/>
      <c r="J3" s="1"/>
      <c r="K3" s="1"/>
    </row>
    <row r="4" spans="2:11" ht="15.5">
      <c r="B4" s="15" t="s">
        <v>841</v>
      </c>
      <c r="C4" s="2"/>
      <c r="D4" s="2"/>
      <c r="E4" s="2"/>
      <c r="F4" s="2"/>
      <c r="G4" s="2"/>
      <c r="H4" s="2"/>
      <c r="I4" s="2"/>
      <c r="J4" s="2"/>
      <c r="K4" s="2"/>
    </row>
    <row r="5" spans="2:11">
      <c r="B5" s="1"/>
      <c r="C5" s="1"/>
      <c r="D5" s="1"/>
      <c r="E5" s="1"/>
      <c r="F5" s="1"/>
      <c r="G5" s="1"/>
      <c r="H5" s="1"/>
      <c r="I5" s="1"/>
      <c r="J5" s="1"/>
      <c r="K5" s="1"/>
    </row>
    <row r="6" spans="2:11">
      <c r="B6" s="482" t="s">
        <v>902</v>
      </c>
      <c r="C6" s="482"/>
      <c r="D6" s="482"/>
      <c r="E6" s="482"/>
      <c r="F6" s="482"/>
      <c r="G6" s="482"/>
      <c r="H6" s="482"/>
      <c r="I6" s="482"/>
      <c r="J6" s="482"/>
      <c r="K6" s="482"/>
    </row>
    <row r="7" spans="2:11">
      <c r="B7" s="3"/>
      <c r="C7" s="4"/>
      <c r="D7" s="4"/>
      <c r="E7" s="4"/>
      <c r="F7" s="4"/>
      <c r="G7" s="4"/>
      <c r="H7" s="4"/>
      <c r="I7" s="4"/>
      <c r="J7" s="4"/>
      <c r="K7" s="4"/>
    </row>
    <row r="8" spans="2:11" ht="15" thickBot="1">
      <c r="B8" s="26"/>
      <c r="C8" s="491" t="str">
        <f>+Contents!B3</f>
        <v>31.12.2023</v>
      </c>
      <c r="D8" s="491"/>
      <c r="E8" s="491"/>
      <c r="F8" s="491"/>
      <c r="G8" s="491"/>
      <c r="H8" s="491"/>
      <c r="I8" s="491"/>
      <c r="J8" s="491"/>
      <c r="K8" s="491"/>
    </row>
    <row r="9" spans="2:11" ht="25.5" customHeight="1">
      <c r="B9" s="26"/>
      <c r="C9" s="549" t="s">
        <v>152</v>
      </c>
      <c r="D9" s="582" t="s">
        <v>849</v>
      </c>
      <c r="E9" s="582"/>
      <c r="F9" s="582" t="s">
        <v>851</v>
      </c>
      <c r="G9" s="582"/>
      <c r="H9" s="582" t="s">
        <v>852</v>
      </c>
      <c r="I9" s="582"/>
      <c r="J9" s="583" t="s">
        <v>854</v>
      </c>
      <c r="K9" s="583"/>
    </row>
    <row r="10" spans="2:11" ht="32" thickBot="1">
      <c r="C10" s="550"/>
      <c r="D10" s="35"/>
      <c r="E10" s="35" t="s">
        <v>850</v>
      </c>
      <c r="F10" s="35"/>
      <c r="G10" s="35" t="s">
        <v>850</v>
      </c>
      <c r="H10" s="35"/>
      <c r="I10" s="35" t="s">
        <v>853</v>
      </c>
      <c r="J10" s="35"/>
      <c r="K10" s="35" t="s">
        <v>853</v>
      </c>
    </row>
    <row r="11" spans="2:11">
      <c r="C11" s="293" t="s">
        <v>842</v>
      </c>
      <c r="D11" s="345">
        <v>0</v>
      </c>
      <c r="E11" s="345">
        <v>0</v>
      </c>
      <c r="F11" s="346"/>
      <c r="G11" s="346"/>
      <c r="H11" s="345">
        <v>479021</v>
      </c>
      <c r="I11" s="345">
        <v>284203</v>
      </c>
      <c r="J11" s="346"/>
      <c r="K11" s="346"/>
    </row>
    <row r="12" spans="2:11">
      <c r="C12" s="285" t="s">
        <v>843</v>
      </c>
      <c r="D12" s="231">
        <v>0</v>
      </c>
      <c r="E12" s="231">
        <v>0</v>
      </c>
      <c r="F12" s="231">
        <v>0</v>
      </c>
      <c r="G12" s="231">
        <v>0</v>
      </c>
      <c r="H12" s="231">
        <v>0</v>
      </c>
      <c r="I12" s="231">
        <v>0</v>
      </c>
      <c r="J12" s="231">
        <v>0</v>
      </c>
      <c r="K12" s="231">
        <v>0</v>
      </c>
    </row>
    <row r="13" spans="2:11">
      <c r="C13" s="285" t="s">
        <v>574</v>
      </c>
      <c r="D13" s="231">
        <v>0</v>
      </c>
      <c r="E13" s="231">
        <v>0</v>
      </c>
      <c r="F13" s="231">
        <v>0</v>
      </c>
      <c r="G13" s="231">
        <v>0</v>
      </c>
      <c r="H13" s="231">
        <v>355537</v>
      </c>
      <c r="I13" s="231">
        <v>284203</v>
      </c>
      <c r="J13" s="231">
        <v>332196</v>
      </c>
      <c r="K13" s="231">
        <v>262040</v>
      </c>
    </row>
    <row r="14" spans="2:11">
      <c r="C14" s="294" t="s">
        <v>844</v>
      </c>
      <c r="D14" s="244">
        <v>0</v>
      </c>
      <c r="E14" s="244">
        <v>0</v>
      </c>
      <c r="F14" s="244">
        <v>0</v>
      </c>
      <c r="G14" s="244">
        <v>0</v>
      </c>
      <c r="H14" s="244">
        <v>71335</v>
      </c>
      <c r="I14" s="244">
        <v>0</v>
      </c>
      <c r="J14" s="244">
        <v>70156</v>
      </c>
      <c r="K14" s="244">
        <v>0</v>
      </c>
    </row>
    <row r="15" spans="2:11">
      <c r="C15" s="294" t="s">
        <v>845</v>
      </c>
      <c r="D15" s="244">
        <v>0</v>
      </c>
      <c r="E15" s="244">
        <v>0</v>
      </c>
      <c r="F15" s="244">
        <v>0</v>
      </c>
      <c r="G15" s="244">
        <v>0</v>
      </c>
      <c r="H15" s="244">
        <v>0</v>
      </c>
      <c r="I15" s="244">
        <v>0</v>
      </c>
      <c r="J15" s="244">
        <v>0</v>
      </c>
      <c r="K15" s="244">
        <v>0</v>
      </c>
    </row>
    <row r="16" spans="2:11">
      <c r="C16" s="294" t="s">
        <v>846</v>
      </c>
      <c r="D16" s="244">
        <v>0</v>
      </c>
      <c r="E16" s="244">
        <v>0</v>
      </c>
      <c r="F16" s="244">
        <v>0</v>
      </c>
      <c r="G16" s="244">
        <v>0</v>
      </c>
      <c r="H16" s="244">
        <v>284203</v>
      </c>
      <c r="I16" s="244">
        <v>284203</v>
      </c>
      <c r="J16" s="244">
        <v>262040</v>
      </c>
      <c r="K16" s="244">
        <v>262040</v>
      </c>
    </row>
    <row r="17" spans="3:11">
      <c r="C17" s="294" t="s">
        <v>847</v>
      </c>
      <c r="D17" s="244">
        <v>0</v>
      </c>
      <c r="E17" s="244">
        <v>0</v>
      </c>
      <c r="F17" s="244">
        <v>0</v>
      </c>
      <c r="G17" s="244">
        <v>0</v>
      </c>
      <c r="H17" s="244">
        <v>71335</v>
      </c>
      <c r="I17" s="244">
        <v>0</v>
      </c>
      <c r="J17" s="244">
        <v>70156</v>
      </c>
      <c r="K17" s="244">
        <v>0</v>
      </c>
    </row>
    <row r="18" spans="3:11">
      <c r="C18" s="294" t="s">
        <v>848</v>
      </c>
      <c r="D18" s="244">
        <v>0</v>
      </c>
      <c r="E18" s="244">
        <v>0</v>
      </c>
      <c r="F18" s="244">
        <v>0</v>
      </c>
      <c r="G18" s="244">
        <v>0</v>
      </c>
      <c r="H18" s="244">
        <v>0</v>
      </c>
      <c r="I18" s="244">
        <v>0</v>
      </c>
      <c r="J18" s="244">
        <v>0</v>
      </c>
      <c r="K18" s="244">
        <v>0</v>
      </c>
    </row>
    <row r="19" spans="3:11" ht="15" thickBot="1">
      <c r="C19" s="296" t="s">
        <v>223</v>
      </c>
      <c r="D19" s="292">
        <v>0</v>
      </c>
      <c r="E19" s="292">
        <v>0</v>
      </c>
      <c r="F19" s="347"/>
      <c r="G19" s="347"/>
      <c r="H19" s="292">
        <v>442</v>
      </c>
      <c r="I19" s="292">
        <v>0</v>
      </c>
      <c r="J19" s="347"/>
      <c r="K19" s="347"/>
    </row>
  </sheetData>
  <sheetProtection algorithmName="SHA-512" hashValue="6mIzSrUlbjzWhJeR4wRnFZDGnb9siovSWzphcT5BbJ1Y4Ns0g3JmPE6lQc3cGeuFvKsEslASKFucoThdhECs3w==" saltValue="fsi7CaBs2lpxZatyHNyZyg==" spinCount="100000" sheet="1" objects="1" scenarios="1"/>
  <mergeCells count="7">
    <mergeCell ref="B6:K6"/>
    <mergeCell ref="D9:E9"/>
    <mergeCell ref="F9:G9"/>
    <mergeCell ref="H9:I9"/>
    <mergeCell ref="J9:K9"/>
    <mergeCell ref="C8:K8"/>
    <mergeCell ref="C9:C10"/>
  </mergeCells>
  <hyperlinks>
    <hyperlink ref="B2" location="CONTENTS!A1" display="Back to contents page" xr:uid="{00000000-0004-0000-2F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cols>
    <col min="1" max="1" width="4.453125" customWidth="1"/>
    <col min="2" max="2" width="6.1796875" customWidth="1"/>
    <col min="3" max="3" width="56.1796875" customWidth="1"/>
    <col min="4" max="4" width="15.81640625" customWidth="1"/>
    <col min="5" max="5" width="17.81640625" customWidth="1"/>
    <col min="6" max="6" width="15.81640625" customWidth="1"/>
    <col min="7" max="7" width="17.81640625" customWidth="1"/>
  </cols>
  <sheetData>
    <row r="1" spans="2:7" ht="12.75" customHeight="1"/>
    <row r="2" spans="2:7">
      <c r="B2" s="168" t="s">
        <v>0</v>
      </c>
      <c r="C2" s="94"/>
      <c r="D2" s="94"/>
      <c r="E2" s="94"/>
      <c r="F2" s="94"/>
      <c r="G2" s="94"/>
    </row>
    <row r="3" spans="2:7">
      <c r="B3" s="1"/>
      <c r="C3" s="1"/>
      <c r="D3" s="1"/>
      <c r="E3" s="1"/>
      <c r="F3" s="1"/>
      <c r="G3" s="1"/>
    </row>
    <row r="4" spans="2:7" ht="15.5">
      <c r="B4" s="15" t="s">
        <v>855</v>
      </c>
      <c r="C4" s="2"/>
      <c r="D4" s="2"/>
      <c r="E4" s="2"/>
      <c r="F4" s="2"/>
      <c r="G4" s="2"/>
    </row>
    <row r="5" spans="2:7" ht="2.15" customHeight="1">
      <c r="B5" s="1"/>
      <c r="C5" s="1"/>
      <c r="D5" s="1"/>
      <c r="E5" s="1"/>
      <c r="F5" s="1"/>
      <c r="G5" s="1"/>
    </row>
    <row r="6" spans="2:7" ht="2.15" customHeight="1">
      <c r="B6" s="482"/>
      <c r="C6" s="482"/>
      <c r="D6" s="482"/>
      <c r="E6" s="482"/>
      <c r="F6" s="482"/>
      <c r="G6" s="482"/>
    </row>
    <row r="7" spans="2:7" ht="2.15" customHeight="1">
      <c r="B7" s="3"/>
      <c r="C7" s="4"/>
      <c r="D7" s="4"/>
      <c r="E7" s="4"/>
      <c r="F7" s="4"/>
      <c r="G7" s="4"/>
    </row>
    <row r="8" spans="2:7" ht="15" thickBot="1">
      <c r="B8" s="26"/>
      <c r="C8" s="491" t="str">
        <f>+Contents!B3</f>
        <v>31.12.2023</v>
      </c>
      <c r="D8" s="491"/>
      <c r="E8" s="491"/>
      <c r="F8" s="491"/>
      <c r="G8" s="491"/>
    </row>
    <row r="9" spans="2:7" ht="25.5" customHeight="1">
      <c r="B9" s="26"/>
      <c r="C9" s="549" t="s">
        <v>857</v>
      </c>
      <c r="D9" s="582" t="s">
        <v>858</v>
      </c>
      <c r="E9" s="582"/>
      <c r="F9" s="584" t="s">
        <v>859</v>
      </c>
      <c r="G9" s="584"/>
    </row>
    <row r="10" spans="2:7" ht="33.75" customHeight="1">
      <c r="B10" s="26"/>
      <c r="C10" s="552"/>
      <c r="D10" s="585"/>
      <c r="E10" s="585"/>
      <c r="F10" s="585" t="s">
        <v>860</v>
      </c>
      <c r="G10" s="585"/>
    </row>
    <row r="11" spans="2:7" ht="32" thickBot="1">
      <c r="C11" s="550"/>
      <c r="D11" s="35"/>
      <c r="E11" s="35" t="s">
        <v>850</v>
      </c>
      <c r="F11" s="35"/>
      <c r="G11" s="35" t="s">
        <v>853</v>
      </c>
    </row>
    <row r="12" spans="2:7">
      <c r="C12" s="293" t="s">
        <v>861</v>
      </c>
      <c r="D12" s="345">
        <v>0</v>
      </c>
      <c r="E12" s="345">
        <v>0</v>
      </c>
      <c r="F12" s="345">
        <v>0</v>
      </c>
      <c r="G12" s="345">
        <v>0</v>
      </c>
    </row>
    <row r="13" spans="2:7">
      <c r="C13" s="291" t="s">
        <v>862</v>
      </c>
      <c r="D13" s="231">
        <v>0</v>
      </c>
      <c r="E13" s="231">
        <v>0</v>
      </c>
      <c r="F13" s="231">
        <v>0</v>
      </c>
      <c r="G13" s="231">
        <v>0</v>
      </c>
    </row>
    <row r="14" spans="2:7">
      <c r="C14" s="291" t="s">
        <v>843</v>
      </c>
      <c r="D14" s="231">
        <v>0</v>
      </c>
      <c r="E14" s="231">
        <v>0</v>
      </c>
      <c r="F14" s="231">
        <v>0</v>
      </c>
      <c r="G14" s="231">
        <v>0</v>
      </c>
    </row>
    <row r="15" spans="2:7">
      <c r="C15" s="291" t="s">
        <v>574</v>
      </c>
      <c r="D15" s="231">
        <v>0</v>
      </c>
      <c r="E15" s="231">
        <v>0</v>
      </c>
      <c r="F15" s="231">
        <v>0</v>
      </c>
      <c r="G15" s="231">
        <v>0</v>
      </c>
    </row>
    <row r="16" spans="2:7">
      <c r="C16" s="297" t="s">
        <v>844</v>
      </c>
      <c r="D16" s="244">
        <v>0</v>
      </c>
      <c r="E16" s="244">
        <v>0</v>
      </c>
      <c r="F16" s="244">
        <v>0</v>
      </c>
      <c r="G16" s="244">
        <v>0</v>
      </c>
    </row>
    <row r="17" spans="3:7">
      <c r="C17" s="297" t="s">
        <v>845</v>
      </c>
      <c r="D17" s="244">
        <v>0</v>
      </c>
      <c r="E17" s="244">
        <v>0</v>
      </c>
      <c r="F17" s="244">
        <v>0</v>
      </c>
      <c r="G17" s="244">
        <v>0</v>
      </c>
    </row>
    <row r="18" spans="3:7">
      <c r="C18" s="297" t="s">
        <v>846</v>
      </c>
      <c r="D18" s="244">
        <v>0</v>
      </c>
      <c r="E18" s="244">
        <v>0</v>
      </c>
      <c r="F18" s="244">
        <v>0</v>
      </c>
      <c r="G18" s="244">
        <v>0</v>
      </c>
    </row>
    <row r="19" spans="3:7">
      <c r="C19" s="297" t="s">
        <v>847</v>
      </c>
      <c r="D19" s="244">
        <v>0</v>
      </c>
      <c r="E19" s="244">
        <v>0</v>
      </c>
      <c r="F19" s="244">
        <v>0</v>
      </c>
      <c r="G19" s="244">
        <v>0</v>
      </c>
    </row>
    <row r="20" spans="3:7">
      <c r="C20" s="297" t="s">
        <v>848</v>
      </c>
      <c r="D20" s="244">
        <v>0</v>
      </c>
      <c r="E20" s="244">
        <v>0</v>
      </c>
      <c r="F20" s="244">
        <v>0</v>
      </c>
      <c r="G20" s="244">
        <v>0</v>
      </c>
    </row>
    <row r="21" spans="3:7">
      <c r="C21" s="294" t="s">
        <v>863</v>
      </c>
      <c r="D21" s="244">
        <v>0</v>
      </c>
      <c r="E21" s="244">
        <v>0</v>
      </c>
      <c r="F21" s="244">
        <v>0</v>
      </c>
      <c r="G21" s="244">
        <v>0</v>
      </c>
    </row>
    <row r="22" spans="3:7">
      <c r="C22" s="294" t="s">
        <v>864</v>
      </c>
      <c r="D22" s="244">
        <v>0</v>
      </c>
      <c r="E22" s="244">
        <v>0</v>
      </c>
      <c r="F22" s="244">
        <v>0</v>
      </c>
      <c r="G22" s="244">
        <v>0</v>
      </c>
    </row>
    <row r="23" spans="3:7" ht="28.5" customHeight="1">
      <c r="C23" s="295" t="s">
        <v>865</v>
      </c>
      <c r="D23" s="244">
        <v>0</v>
      </c>
      <c r="E23" s="244">
        <v>0</v>
      </c>
      <c r="F23" s="244">
        <v>0</v>
      </c>
      <c r="G23" s="244">
        <v>0</v>
      </c>
    </row>
    <row r="24" spans="3:7" ht="27.75" customHeight="1">
      <c r="C24" s="295" t="s">
        <v>866</v>
      </c>
      <c r="D24" s="248"/>
      <c r="E24" s="248"/>
      <c r="F24" s="244">
        <v>0</v>
      </c>
      <c r="G24" s="244">
        <v>0</v>
      </c>
    </row>
    <row r="25" spans="3:7" ht="27" customHeight="1" thickBot="1">
      <c r="C25" s="261" t="s">
        <v>867</v>
      </c>
      <c r="D25" s="292">
        <v>0</v>
      </c>
      <c r="E25" s="292">
        <v>0</v>
      </c>
      <c r="F25" s="347"/>
      <c r="G25" s="347"/>
    </row>
  </sheetData>
  <sheetProtection algorithmName="SHA-512" hashValue="sLZ7RaiyCKKwx062vfnRT1ONa0PSqEfE8Iva3nZQ+1vNzAQEObkVW+6lafc8CtlPywltc85J+VnP6fIIlZ3ePw==" saltValue="LJLXDQz00/MgbdxrP6eyaw==" spinCount="100000" sheet="1" objects="1" scenarios="1"/>
  <mergeCells count="6">
    <mergeCell ref="B6:G6"/>
    <mergeCell ref="F9:G9"/>
    <mergeCell ref="D9:E10"/>
    <mergeCell ref="F10:G10"/>
    <mergeCell ref="C9:C11"/>
    <mergeCell ref="C8:G8"/>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cols>
    <col min="1" max="1" width="4.453125" customWidth="1"/>
    <col min="2" max="2" width="6.1796875" customWidth="1"/>
    <col min="3" max="3" width="42.81640625" customWidth="1"/>
    <col min="4" max="4" width="20.54296875" customWidth="1"/>
    <col min="5" max="5" width="27.81640625" customWidth="1"/>
  </cols>
  <sheetData>
    <row r="1" spans="2:5" ht="12.75" customHeight="1"/>
    <row r="2" spans="2:5">
      <c r="B2" s="168" t="s">
        <v>0</v>
      </c>
      <c r="C2" s="94"/>
      <c r="D2" s="94"/>
      <c r="E2" s="94"/>
    </row>
    <row r="3" spans="2:5">
      <c r="B3" s="1"/>
      <c r="C3" s="1"/>
      <c r="D3" s="1"/>
      <c r="E3" s="1"/>
    </row>
    <row r="4" spans="2:5" ht="15.5">
      <c r="B4" s="15" t="s">
        <v>868</v>
      </c>
      <c r="C4" s="2"/>
      <c r="D4" s="2"/>
      <c r="E4" s="2"/>
    </row>
    <row r="5" spans="2:5" ht="2.15" customHeight="1">
      <c r="B5" s="1"/>
      <c r="C5" s="1"/>
      <c r="D5" s="1"/>
      <c r="E5" s="1"/>
    </row>
    <row r="6" spans="2:5" ht="2.15" customHeight="1">
      <c r="B6" s="482"/>
      <c r="C6" s="482"/>
      <c r="D6" s="482"/>
      <c r="E6" s="482"/>
    </row>
    <row r="7" spans="2:5" ht="2.15" customHeight="1">
      <c r="B7" s="3"/>
      <c r="C7" s="4"/>
      <c r="D7" s="4"/>
      <c r="E7" s="4"/>
    </row>
    <row r="8" spans="2:5" ht="15" thickBot="1">
      <c r="B8" s="26"/>
      <c r="C8" s="491" t="str">
        <f>+Contents!B3</f>
        <v>31.12.2023</v>
      </c>
      <c r="D8" s="491"/>
      <c r="E8" s="491"/>
    </row>
    <row r="9" spans="2:5" ht="75" customHeight="1" thickBot="1">
      <c r="B9" s="26"/>
      <c r="C9" s="363" t="s">
        <v>152</v>
      </c>
      <c r="D9" s="24" t="s">
        <v>871</v>
      </c>
      <c r="E9" s="24" t="s">
        <v>872</v>
      </c>
    </row>
    <row r="10" spans="2:5" ht="33.75" customHeight="1" thickBot="1">
      <c r="B10" s="26"/>
      <c r="C10" s="298" t="s">
        <v>870</v>
      </c>
      <c r="D10" s="299">
        <v>0</v>
      </c>
      <c r="E10" s="299">
        <v>0</v>
      </c>
    </row>
  </sheetData>
  <sheetProtection algorithmName="SHA-512" hashValue="Y4YbaGi5+q1PiYdTsM6sgIQRLeBOzHbQZ1mMML84688c1QsT20ITsvbBk/1tf0XSlAGjcQ03BcwcmBcnTsvBBw==" saltValue="q9X1hpOsSSiGQ0apQKdOBw==" spinCount="100000" sheet="1" objects="1" scenarios="1"/>
  <mergeCells count="2">
    <mergeCell ref="B6:E6"/>
    <mergeCell ref="C8:E8"/>
  </mergeCells>
  <hyperlinks>
    <hyperlink ref="B2" location="CONTENTS!A1" display="Back to contents page" xr:uid="{00000000-0004-0000-31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FF84-31DC-444C-B5F9-86D553D57F64}">
  <sheetPr>
    <tabColor theme="9" tint="0.79998168889431442"/>
  </sheetPr>
  <dimension ref="B1:G16"/>
  <sheetViews>
    <sheetView showGridLines="0" zoomScaleNormal="100" workbookViewId="0"/>
  </sheetViews>
  <sheetFormatPr defaultRowHeight="14.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row r="2" spans="2:7">
      <c r="B2" s="168" t="s">
        <v>0</v>
      </c>
      <c r="C2" s="376"/>
      <c r="D2" s="376"/>
      <c r="E2" s="376"/>
    </row>
    <row r="3" spans="2:7">
      <c r="B3" s="1"/>
      <c r="C3" s="1"/>
      <c r="D3" s="1"/>
      <c r="E3" s="1"/>
    </row>
    <row r="4" spans="2:7" ht="15.5">
      <c r="B4" s="377" t="s">
        <v>889</v>
      </c>
      <c r="C4" s="2"/>
      <c r="D4" s="2"/>
      <c r="E4" s="2"/>
    </row>
    <row r="5" spans="2:7">
      <c r="B5" s="1"/>
      <c r="C5" s="1"/>
      <c r="D5" s="1"/>
      <c r="E5" s="1"/>
    </row>
    <row r="6" spans="2:7" ht="68.5" customHeight="1">
      <c r="B6" s="532" t="s">
        <v>1023</v>
      </c>
      <c r="C6" s="532"/>
      <c r="D6" s="532"/>
      <c r="E6" s="532"/>
      <c r="F6" s="532"/>
      <c r="G6" s="532"/>
    </row>
    <row r="7" spans="2:7">
      <c r="B7" s="378"/>
      <c r="C7" s="379"/>
      <c r="D7" s="379"/>
      <c r="E7" s="379"/>
    </row>
    <row r="8" spans="2:7" ht="15" thickBot="1">
      <c r="B8" s="26"/>
      <c r="C8" s="491"/>
      <c r="D8" s="491"/>
      <c r="E8" s="491"/>
      <c r="F8" s="491"/>
      <c r="G8" s="491"/>
    </row>
    <row r="9" spans="2:7" ht="24.5" customHeight="1" thickBot="1">
      <c r="B9" s="26"/>
      <c r="C9" s="367" t="s">
        <v>152</v>
      </c>
      <c r="D9" s="495" t="s">
        <v>890</v>
      </c>
      <c r="E9" s="586"/>
      <c r="F9" s="587" t="s">
        <v>891</v>
      </c>
      <c r="G9" s="495"/>
    </row>
    <row r="10" spans="2:7" ht="49.5" customHeight="1" thickBot="1">
      <c r="B10" s="26"/>
      <c r="C10" s="368" t="s">
        <v>892</v>
      </c>
      <c r="D10" s="380" t="str">
        <f>Contents!B3</f>
        <v>31.12.2023</v>
      </c>
      <c r="E10" s="380" t="s">
        <v>1014</v>
      </c>
      <c r="F10" s="380" t="str">
        <f>Contents!B3</f>
        <v>31.12.2023</v>
      </c>
      <c r="G10" s="380" t="s">
        <v>1014</v>
      </c>
    </row>
    <row r="11" spans="2:7">
      <c r="C11" s="381" t="s">
        <v>893</v>
      </c>
      <c r="D11" s="382">
        <v>2207.4616498868709</v>
      </c>
      <c r="E11" s="383">
        <v>-195.00244068074971</v>
      </c>
      <c r="F11" s="382">
        <v>66.882817510180828</v>
      </c>
      <c r="G11" s="382">
        <v>-22.065393344678071</v>
      </c>
    </row>
    <row r="12" spans="2:7">
      <c r="C12" s="384" t="s">
        <v>894</v>
      </c>
      <c r="D12" s="385">
        <v>-4477.1124509625151</v>
      </c>
      <c r="E12" s="386">
        <v>-573.95655170207101</v>
      </c>
      <c r="F12" s="385">
        <v>-133.7111690078498</v>
      </c>
      <c r="G12" s="385">
        <v>11.605152441488292</v>
      </c>
    </row>
    <row r="13" spans="2:7">
      <c r="C13" s="384" t="s">
        <v>895</v>
      </c>
      <c r="D13" s="385">
        <v>4994.1182873281759</v>
      </c>
      <c r="E13" s="386">
        <v>2004.0629222989442</v>
      </c>
      <c r="F13" s="387"/>
      <c r="G13" s="387"/>
    </row>
    <row r="14" spans="2:7">
      <c r="C14" s="384" t="s">
        <v>896</v>
      </c>
      <c r="D14" s="385">
        <v>-4746.4647392362367</v>
      </c>
      <c r="E14" s="386">
        <v>-2141.7395038600989</v>
      </c>
      <c r="F14" s="387"/>
      <c r="G14" s="387"/>
    </row>
    <row r="15" spans="2:7">
      <c r="C15" s="384" t="s">
        <v>897</v>
      </c>
      <c r="D15" s="385">
        <v>-3058.1524267402256</v>
      </c>
      <c r="E15" s="386">
        <v>-1857.4290960989247</v>
      </c>
      <c r="F15" s="387"/>
      <c r="G15" s="387"/>
    </row>
    <row r="16" spans="2:7" ht="15" thickBot="1">
      <c r="C16" s="388" t="s">
        <v>898</v>
      </c>
      <c r="D16" s="389">
        <v>3350.0812816763555</v>
      </c>
      <c r="E16" s="390">
        <v>1970.4511254153431</v>
      </c>
      <c r="F16" s="344"/>
      <c r="G16" s="344"/>
    </row>
  </sheetData>
  <sheetProtection algorithmName="SHA-512" hashValue="PERsGcf8lmlHHhb+JEMlMoVm0DIHzYO1RE8DRlFazzf7LlpznziJxbv9ll21RLPP7IpOwzoyIB75d9XBYVshbQ==" saltValue="uZS2XXO+2kWvmAoodrv0qw==" spinCount="100000" sheet="1" objects="1" scenarios="1"/>
  <mergeCells count="4">
    <mergeCell ref="B6:G6"/>
    <mergeCell ref="C8:G8"/>
    <mergeCell ref="D9:E9"/>
    <mergeCell ref="F9:G9"/>
  </mergeCells>
  <hyperlinks>
    <hyperlink ref="B2" location="Contents!A1" display="Back to contents page" xr:uid="{160E36CB-BA3A-441D-9FEF-C4584031443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zoomScale="85" zoomScaleNormal="85" workbookViewId="0"/>
  </sheetViews>
  <sheetFormatPr defaultRowHeight="14.5"/>
  <cols>
    <col min="1" max="2" width="4.453125" customWidth="1"/>
    <col min="3" max="3" width="60.81640625" customWidth="1"/>
    <col min="4" max="4" width="19" customWidth="1"/>
    <col min="5" max="6" width="16.1796875" customWidth="1"/>
    <col min="7" max="7" width="17" bestFit="1" customWidth="1"/>
    <col min="8" max="8" width="15.54296875" customWidth="1"/>
  </cols>
  <sheetData>
    <row r="1" spans="2:8" ht="12.75" customHeight="1"/>
    <row r="2" spans="2:8">
      <c r="B2" s="168" t="s">
        <v>0</v>
      </c>
      <c r="C2" s="94"/>
      <c r="D2" s="94"/>
      <c r="E2" s="94"/>
      <c r="F2" s="94"/>
    </row>
    <row r="3" spans="2:8">
      <c r="B3" s="1"/>
      <c r="C3" s="1"/>
      <c r="D3" s="1"/>
      <c r="E3" s="1"/>
      <c r="F3" s="1"/>
    </row>
    <row r="4" spans="2:8" ht="15.5">
      <c r="B4" s="15" t="s">
        <v>234</v>
      </c>
      <c r="C4" s="2"/>
      <c r="D4" s="2"/>
      <c r="E4" s="2"/>
      <c r="F4" s="2"/>
    </row>
    <row r="5" spans="2:8" ht="2" customHeight="1">
      <c r="B5" s="1"/>
      <c r="C5" s="1"/>
      <c r="D5" s="1"/>
      <c r="E5" s="1"/>
      <c r="F5" s="1"/>
    </row>
    <row r="6" spans="2:8" ht="2" customHeight="1">
      <c r="B6" s="496"/>
      <c r="C6" s="496"/>
      <c r="D6" s="496"/>
      <c r="E6" s="496"/>
      <c r="F6" s="496"/>
      <c r="G6" s="496"/>
      <c r="H6" s="496"/>
    </row>
    <row r="7" spans="2:8" ht="2" customHeight="1">
      <c r="B7" s="3"/>
      <c r="C7" s="3"/>
      <c r="D7" s="4"/>
      <c r="E7" s="4"/>
      <c r="F7" s="5"/>
    </row>
    <row r="8" spans="2:8" ht="15" thickBot="1">
      <c r="B8" s="26"/>
      <c r="C8" s="491" t="str">
        <f>+Contents!B3</f>
        <v>31.12.2023</v>
      </c>
      <c r="D8" s="491"/>
      <c r="E8" s="491"/>
      <c r="F8" s="491"/>
      <c r="G8" s="491"/>
      <c r="H8" s="491"/>
    </row>
    <row r="9" spans="2:8" ht="23.25" customHeight="1" thickBot="1">
      <c r="C9" s="27" t="s">
        <v>218</v>
      </c>
      <c r="D9" s="488" t="s">
        <v>147</v>
      </c>
      <c r="E9" s="495" t="s">
        <v>235</v>
      </c>
      <c r="F9" s="495"/>
      <c r="G9" s="495"/>
      <c r="H9" s="495"/>
    </row>
    <row r="10" spans="2:8" ht="21.5" thickBot="1">
      <c r="C10" s="359" t="s">
        <v>152</v>
      </c>
      <c r="D10" s="494"/>
      <c r="E10" s="356" t="s">
        <v>236</v>
      </c>
      <c r="F10" s="356" t="s">
        <v>237</v>
      </c>
      <c r="G10" s="356" t="s">
        <v>238</v>
      </c>
      <c r="H10" s="356" t="s">
        <v>239</v>
      </c>
    </row>
    <row r="11" spans="2:8" ht="20.25" customHeight="1">
      <c r="C11" s="33" t="s">
        <v>240</v>
      </c>
      <c r="D11" s="475">
        <v>468920</v>
      </c>
      <c r="E11" s="475">
        <v>468907.96753892198</v>
      </c>
      <c r="F11" s="475">
        <v>0</v>
      </c>
      <c r="G11" s="475">
        <v>0</v>
      </c>
      <c r="H11" s="475">
        <v>0</v>
      </c>
    </row>
    <row r="12" spans="2:8" ht="26.25" customHeight="1">
      <c r="C12" s="30" t="s">
        <v>241</v>
      </c>
      <c r="D12" s="475">
        <v>430784</v>
      </c>
      <c r="E12" s="475">
        <v>0</v>
      </c>
      <c r="F12" s="475">
        <v>0</v>
      </c>
      <c r="G12" s="475">
        <v>0</v>
      </c>
      <c r="H12" s="475">
        <v>0</v>
      </c>
    </row>
    <row r="13" spans="2:8">
      <c r="C13" s="33" t="s">
        <v>242</v>
      </c>
      <c r="D13" s="475">
        <v>38136</v>
      </c>
      <c r="E13" s="475">
        <v>468907.96753892198</v>
      </c>
      <c r="F13" s="475">
        <v>0</v>
      </c>
      <c r="G13" s="475">
        <v>0</v>
      </c>
      <c r="H13" s="475">
        <v>0</v>
      </c>
    </row>
    <row r="14" spans="2:8">
      <c r="C14" s="30" t="s">
        <v>243</v>
      </c>
      <c r="D14" s="476">
        <v>124</v>
      </c>
      <c r="E14" s="476">
        <v>124</v>
      </c>
      <c r="F14" s="476">
        <v>0</v>
      </c>
      <c r="G14" s="476">
        <v>0</v>
      </c>
      <c r="H14" s="476">
        <v>0</v>
      </c>
    </row>
    <row r="15" spans="2:8">
      <c r="C15" s="32" t="s">
        <v>244</v>
      </c>
      <c r="D15" s="477">
        <v>-12.159751077999999</v>
      </c>
      <c r="E15" s="477">
        <v>0</v>
      </c>
      <c r="F15" s="477">
        <v>0</v>
      </c>
      <c r="G15" s="477">
        <v>0</v>
      </c>
      <c r="H15" s="477">
        <v>0</v>
      </c>
    </row>
    <row r="16" spans="2:8">
      <c r="C16" s="32" t="s">
        <v>245</v>
      </c>
      <c r="D16" s="477">
        <v>0</v>
      </c>
      <c r="E16" s="477">
        <v>0</v>
      </c>
      <c r="F16" s="477">
        <v>0</v>
      </c>
      <c r="G16" s="477">
        <v>0</v>
      </c>
      <c r="H16" s="477">
        <v>0</v>
      </c>
    </row>
    <row r="17" spans="3:8">
      <c r="C17" s="32" t="s">
        <v>246</v>
      </c>
      <c r="D17" s="477">
        <v>0</v>
      </c>
      <c r="E17" s="477">
        <v>0</v>
      </c>
      <c r="F17" s="477">
        <v>0</v>
      </c>
      <c r="G17" s="477">
        <v>0</v>
      </c>
      <c r="H17" s="477">
        <v>0</v>
      </c>
    </row>
    <row r="18" spans="3:8">
      <c r="C18" s="32" t="s">
        <v>247</v>
      </c>
      <c r="D18" s="477">
        <v>0</v>
      </c>
      <c r="E18" s="477">
        <v>0</v>
      </c>
      <c r="F18" s="477">
        <v>0</v>
      </c>
      <c r="G18" s="477">
        <v>0</v>
      </c>
      <c r="H18" s="477">
        <v>0</v>
      </c>
    </row>
    <row r="19" spans="3:8">
      <c r="C19" s="32" t="s">
        <v>248</v>
      </c>
      <c r="D19" s="477">
        <v>-61.398881999999993</v>
      </c>
      <c r="E19" s="477">
        <v>-61.398881999999993</v>
      </c>
      <c r="F19" s="477">
        <v>0</v>
      </c>
      <c r="G19" s="477">
        <v>0</v>
      </c>
      <c r="H19" s="477">
        <v>0</v>
      </c>
    </row>
    <row r="20" spans="3:8">
      <c r="C20" s="32" t="s">
        <v>249</v>
      </c>
      <c r="D20" s="477">
        <v>0</v>
      </c>
      <c r="E20" s="477">
        <v>0</v>
      </c>
      <c r="F20" s="477">
        <v>0</v>
      </c>
      <c r="G20" s="477">
        <v>0</v>
      </c>
      <c r="H20" s="477">
        <v>0</v>
      </c>
    </row>
    <row r="21" spans="3:8">
      <c r="C21" s="32" t="s">
        <v>250</v>
      </c>
      <c r="D21" s="477">
        <v>611.32371891499997</v>
      </c>
      <c r="E21" s="477">
        <v>611.32371891499997</v>
      </c>
      <c r="F21" s="477">
        <v>0</v>
      </c>
      <c r="G21" s="477">
        <v>0</v>
      </c>
      <c r="H21" s="477">
        <v>0</v>
      </c>
    </row>
    <row r="22" spans="3:8" ht="15" thickBot="1">
      <c r="C22" s="23" t="s">
        <v>251</v>
      </c>
      <c r="D22" s="478">
        <v>469581.89237583696</v>
      </c>
      <c r="E22" s="478">
        <v>469581.89237583696</v>
      </c>
      <c r="F22" s="478">
        <v>0</v>
      </c>
      <c r="G22" s="478">
        <v>0</v>
      </c>
      <c r="H22" s="478">
        <v>0</v>
      </c>
    </row>
    <row r="23" spans="3:8" ht="33.75" customHeight="1">
      <c r="C23" s="493" t="s">
        <v>252</v>
      </c>
      <c r="D23" s="493"/>
      <c r="E23" s="493"/>
      <c r="F23" s="493"/>
      <c r="G23" s="493"/>
      <c r="H23" s="493"/>
    </row>
  </sheetData>
  <sheetProtection algorithmName="SHA-512" hashValue="W1/WV9HkjetbumXFdNy2aRvYpMIRQf6VxIwrMXA3ZtSY7A1ZXbIOlqxClsgMHnZXI1RJWJonWSjTH9PpKDJ72g==" saltValue="RitiK2N7Uor5CFIYOWflHw==" spinCount="100000" sheet="1" objects="1" scenarios="1"/>
  <mergeCells count="5">
    <mergeCell ref="C23:H23"/>
    <mergeCell ref="D9:D10"/>
    <mergeCell ref="E9:H9"/>
    <mergeCell ref="B6:H6"/>
    <mergeCell ref="C8:H8"/>
  </mergeCells>
  <hyperlinks>
    <hyperlink ref="B2" location="Contents!A1" display="Back to contents page" xr:uid="{ADACAF18-8C05-4103-BBBE-8D299DC1D4B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J117"/>
  <sheetViews>
    <sheetView showGridLines="0" zoomScaleNormal="100" workbookViewId="0"/>
  </sheetViews>
  <sheetFormatPr defaultRowHeight="14.5"/>
  <cols>
    <col min="1" max="1" width="4.453125" customWidth="1"/>
    <col min="2" max="2" width="6.81640625" customWidth="1"/>
    <col min="3" max="3" width="62.54296875" customWidth="1"/>
    <col min="4" max="4" width="13.81640625" customWidth="1"/>
    <col min="5" max="5" width="27.1796875" customWidth="1"/>
  </cols>
  <sheetData>
    <row r="1" spans="2:10" ht="12.75" customHeight="1"/>
    <row r="2" spans="2:10">
      <c r="B2" s="168" t="s">
        <v>0</v>
      </c>
      <c r="C2" s="94"/>
      <c r="D2" s="94"/>
    </row>
    <row r="3" spans="2:10">
      <c r="B3" s="1"/>
      <c r="C3" s="1"/>
      <c r="D3" s="1"/>
    </row>
    <row r="4" spans="2:10" ht="15.5">
      <c r="B4" s="15" t="s">
        <v>254</v>
      </c>
      <c r="C4" s="2"/>
      <c r="D4" s="2"/>
    </row>
    <row r="5" spans="2:10" ht="2" customHeight="1">
      <c r="B5" s="1"/>
      <c r="C5" s="1"/>
      <c r="D5" s="1"/>
    </row>
    <row r="6" spans="2:10" ht="2" customHeight="1">
      <c r="B6" s="496"/>
      <c r="C6" s="496"/>
      <c r="D6" s="496"/>
      <c r="E6" s="496"/>
      <c r="F6" s="496"/>
      <c r="G6" s="496"/>
      <c r="H6" s="496"/>
      <c r="I6" s="496"/>
      <c r="J6" s="496"/>
    </row>
    <row r="7" spans="2:10" ht="2" customHeight="1">
      <c r="B7" s="3"/>
      <c r="C7" s="4"/>
      <c r="D7" s="4"/>
    </row>
    <row r="8" spans="2:10" ht="15" thickBot="1">
      <c r="B8" s="26"/>
      <c r="C8" s="491" t="str">
        <f>+Contents!B3</f>
        <v>31.12.2023</v>
      </c>
      <c r="D8" s="491"/>
      <c r="E8" s="491"/>
    </row>
    <row r="9" spans="2:10" ht="45" customHeight="1" thickBot="1">
      <c r="B9" s="499" t="s">
        <v>152</v>
      </c>
      <c r="C9" s="499"/>
      <c r="D9" s="499"/>
      <c r="E9" s="355" t="s">
        <v>255</v>
      </c>
    </row>
    <row r="10" spans="2:10">
      <c r="B10" s="500" t="s">
        <v>257</v>
      </c>
      <c r="C10" s="500"/>
      <c r="D10" s="500"/>
      <c r="E10" s="500"/>
    </row>
    <row r="11" spans="2:10">
      <c r="B11" s="92">
        <v>1</v>
      </c>
      <c r="C11" s="32" t="s">
        <v>256</v>
      </c>
      <c r="D11" s="47">
        <v>2000</v>
      </c>
      <c r="E11" s="45" t="s">
        <v>2</v>
      </c>
    </row>
    <row r="12" spans="2:10">
      <c r="B12" s="92"/>
      <c r="C12" s="11" t="s">
        <v>258</v>
      </c>
      <c r="D12" s="47">
        <v>2000</v>
      </c>
      <c r="E12" s="45"/>
    </row>
    <row r="13" spans="2:10">
      <c r="B13" s="92">
        <v>2</v>
      </c>
      <c r="C13" s="32" t="s">
        <v>259</v>
      </c>
      <c r="D13" s="47">
        <v>26132.735485000001</v>
      </c>
      <c r="E13" s="45"/>
    </row>
    <row r="14" spans="2:10">
      <c r="B14" s="92">
        <v>3</v>
      </c>
      <c r="C14" s="32" t="s">
        <v>264</v>
      </c>
      <c r="D14" s="47">
        <v>6925.5062790000002</v>
      </c>
      <c r="E14" s="45"/>
    </row>
    <row r="15" spans="2:10">
      <c r="B15" s="92" t="s">
        <v>44</v>
      </c>
      <c r="C15" s="46" t="s">
        <v>260</v>
      </c>
      <c r="D15" s="47">
        <v>0</v>
      </c>
      <c r="E15" s="45"/>
    </row>
    <row r="16" spans="2:10" ht="20">
      <c r="B16" s="92">
        <v>4</v>
      </c>
      <c r="C16" s="32" t="s">
        <v>265</v>
      </c>
      <c r="D16" s="47">
        <v>0</v>
      </c>
      <c r="E16" s="45"/>
    </row>
    <row r="17" spans="2:5">
      <c r="B17" s="92">
        <v>5</v>
      </c>
      <c r="C17" s="32" t="s">
        <v>261</v>
      </c>
      <c r="D17" s="47">
        <v>0</v>
      </c>
      <c r="E17" s="45"/>
    </row>
    <row r="18" spans="2:5">
      <c r="B18" s="92" t="s">
        <v>45</v>
      </c>
      <c r="C18" s="46" t="s">
        <v>262</v>
      </c>
      <c r="D18" s="47">
        <v>3077.4860309999999</v>
      </c>
      <c r="E18" s="45"/>
    </row>
    <row r="19" spans="2:5">
      <c r="B19" s="117">
        <v>6</v>
      </c>
      <c r="C19" s="68" t="s">
        <v>263</v>
      </c>
      <c r="D19" s="79">
        <v>38135.727794999999</v>
      </c>
      <c r="E19" s="69"/>
    </row>
    <row r="20" spans="2:5">
      <c r="B20" s="500" t="s">
        <v>266</v>
      </c>
      <c r="C20" s="500"/>
      <c r="D20" s="500"/>
      <c r="E20" s="500"/>
    </row>
    <row r="21" spans="2:5">
      <c r="B21" s="92">
        <v>7</v>
      </c>
      <c r="C21" s="32" t="s">
        <v>267</v>
      </c>
      <c r="D21" s="47">
        <v>-12.159751077999999</v>
      </c>
      <c r="E21" s="45"/>
    </row>
    <row r="22" spans="2:5">
      <c r="B22" s="92">
        <v>8</v>
      </c>
      <c r="C22" s="32" t="s">
        <v>268</v>
      </c>
      <c r="D22" s="47">
        <v>0</v>
      </c>
      <c r="E22" s="45" t="s">
        <v>3</v>
      </c>
    </row>
    <row r="23" spans="2:5" ht="38.25" customHeight="1">
      <c r="B23" s="92">
        <v>10</v>
      </c>
      <c r="C23" s="32" t="s">
        <v>279</v>
      </c>
      <c r="D23" s="47">
        <v>0</v>
      </c>
      <c r="E23" s="45"/>
    </row>
    <row r="24" spans="2:5" ht="24.75" customHeight="1">
      <c r="B24" s="92">
        <v>11</v>
      </c>
      <c r="C24" s="32" t="s">
        <v>280</v>
      </c>
      <c r="D24" s="47">
        <v>0</v>
      </c>
      <c r="E24" s="45"/>
    </row>
    <row r="25" spans="2:5">
      <c r="B25" s="92">
        <v>12</v>
      </c>
      <c r="C25" s="32" t="s">
        <v>269</v>
      </c>
      <c r="D25" s="47">
        <v>0</v>
      </c>
      <c r="E25" s="45"/>
    </row>
    <row r="26" spans="2:5">
      <c r="B26" s="92">
        <v>13</v>
      </c>
      <c r="C26" s="32" t="s">
        <v>270</v>
      </c>
      <c r="D26" s="47">
        <v>0</v>
      </c>
      <c r="E26" s="45"/>
    </row>
    <row r="27" spans="2:5" ht="27" customHeight="1">
      <c r="B27" s="92">
        <v>14</v>
      </c>
      <c r="C27" s="32" t="s">
        <v>271</v>
      </c>
      <c r="D27" s="47">
        <v>0</v>
      </c>
      <c r="E27" s="45"/>
    </row>
    <row r="28" spans="2:5">
      <c r="B28" s="92">
        <v>15</v>
      </c>
      <c r="C28" s="32" t="s">
        <v>272</v>
      </c>
      <c r="D28" s="47">
        <v>0</v>
      </c>
      <c r="E28" s="45"/>
    </row>
    <row r="29" spans="2:5" ht="22.5" customHeight="1">
      <c r="B29" s="92">
        <v>16</v>
      </c>
      <c r="C29" s="32" t="s">
        <v>281</v>
      </c>
      <c r="D29" s="47">
        <v>0</v>
      </c>
      <c r="E29" s="45"/>
    </row>
    <row r="30" spans="2:5" ht="41.25" customHeight="1">
      <c r="B30" s="92">
        <v>17</v>
      </c>
      <c r="C30" s="32" t="s">
        <v>282</v>
      </c>
      <c r="D30" s="47">
        <v>0</v>
      </c>
      <c r="E30" s="45"/>
    </row>
    <row r="31" spans="2:5" ht="39" customHeight="1">
      <c r="B31" s="92">
        <v>18</v>
      </c>
      <c r="C31" s="32" t="s">
        <v>283</v>
      </c>
      <c r="D31" s="47">
        <v>0</v>
      </c>
      <c r="E31" s="45"/>
    </row>
    <row r="32" spans="2:5" ht="40.5" customHeight="1">
      <c r="B32" s="92">
        <v>19</v>
      </c>
      <c r="C32" s="32" t="s">
        <v>284</v>
      </c>
      <c r="D32" s="47">
        <v>0</v>
      </c>
      <c r="E32" s="45"/>
    </row>
    <row r="33" spans="2:5" ht="28.5" customHeight="1">
      <c r="B33" s="92" t="s">
        <v>23</v>
      </c>
      <c r="C33" s="360" t="s">
        <v>285</v>
      </c>
      <c r="D33" s="47">
        <v>0</v>
      </c>
      <c r="E33" s="45"/>
    </row>
    <row r="34" spans="2:5">
      <c r="B34" s="92" t="s">
        <v>24</v>
      </c>
      <c r="C34" s="11" t="s">
        <v>273</v>
      </c>
      <c r="D34" s="47">
        <v>0</v>
      </c>
      <c r="E34" s="45"/>
    </row>
    <row r="35" spans="2:5">
      <c r="B35" s="92" t="s">
        <v>25</v>
      </c>
      <c r="C35" s="11" t="s">
        <v>274</v>
      </c>
      <c r="D35" s="47">
        <v>0</v>
      </c>
      <c r="E35" s="45"/>
    </row>
    <row r="36" spans="2:5">
      <c r="B36" s="92" t="s">
        <v>46</v>
      </c>
      <c r="C36" s="11" t="s">
        <v>275</v>
      </c>
      <c r="D36" s="47">
        <v>0</v>
      </c>
      <c r="E36" s="45"/>
    </row>
    <row r="37" spans="2:5" ht="20">
      <c r="B37" s="92">
        <v>21</v>
      </c>
      <c r="C37" s="32" t="s">
        <v>286</v>
      </c>
      <c r="D37" s="47">
        <v>0</v>
      </c>
      <c r="E37" s="45"/>
    </row>
    <row r="38" spans="2:5">
      <c r="B38" s="92">
        <v>22</v>
      </c>
      <c r="C38" s="32" t="s">
        <v>287</v>
      </c>
      <c r="D38" s="47">
        <v>0</v>
      </c>
      <c r="E38" s="45"/>
    </row>
    <row r="39" spans="2:5" ht="20">
      <c r="B39" s="92">
        <v>23</v>
      </c>
      <c r="C39" s="11" t="s">
        <v>288</v>
      </c>
      <c r="D39" s="47">
        <v>0</v>
      </c>
      <c r="E39" s="45"/>
    </row>
    <row r="40" spans="2:5">
      <c r="B40" s="92">
        <v>25</v>
      </c>
      <c r="C40" s="11" t="s">
        <v>289</v>
      </c>
      <c r="D40" s="47">
        <v>0</v>
      </c>
      <c r="E40" s="45"/>
    </row>
    <row r="41" spans="2:5">
      <c r="B41" s="92" t="s">
        <v>47</v>
      </c>
      <c r="C41" s="46" t="s">
        <v>276</v>
      </c>
      <c r="D41" s="47">
        <v>0</v>
      </c>
      <c r="E41" s="45"/>
    </row>
    <row r="42" spans="2:5" ht="42.75" customHeight="1">
      <c r="B42" s="92" t="s">
        <v>48</v>
      </c>
      <c r="C42" s="360" t="s">
        <v>290</v>
      </c>
      <c r="D42" s="47">
        <v>0</v>
      </c>
      <c r="E42" s="45"/>
    </row>
    <row r="43" spans="2:5" ht="24" customHeight="1">
      <c r="B43" s="92">
        <v>27</v>
      </c>
      <c r="C43" s="32" t="s">
        <v>291</v>
      </c>
      <c r="D43" s="47">
        <v>0</v>
      </c>
      <c r="E43" s="45"/>
    </row>
    <row r="44" spans="2:5">
      <c r="B44" s="92" t="s">
        <v>49</v>
      </c>
      <c r="C44" s="360" t="s">
        <v>292</v>
      </c>
      <c r="D44" s="47">
        <v>611.32371891499997</v>
      </c>
      <c r="E44" s="45"/>
    </row>
    <row r="45" spans="2:5">
      <c r="B45" s="92">
        <v>28</v>
      </c>
      <c r="C45" s="52" t="s">
        <v>278</v>
      </c>
      <c r="D45" s="54">
        <v>599.16396783699997</v>
      </c>
      <c r="E45" s="55"/>
    </row>
    <row r="46" spans="2:5">
      <c r="B46" s="117">
        <v>29</v>
      </c>
      <c r="C46" s="70" t="s">
        <v>277</v>
      </c>
      <c r="D46" s="79">
        <v>38734.891762836996</v>
      </c>
      <c r="E46" s="69"/>
    </row>
    <row r="47" spans="2:5">
      <c r="B47" s="500" t="s">
        <v>293</v>
      </c>
      <c r="C47" s="500"/>
      <c r="D47" s="500"/>
      <c r="E47" s="500"/>
    </row>
    <row r="48" spans="2:5">
      <c r="B48" s="92">
        <v>30</v>
      </c>
      <c r="C48" s="46" t="s">
        <v>256</v>
      </c>
      <c r="D48" s="445">
        <v>0</v>
      </c>
      <c r="E48" s="45" t="s">
        <v>4</v>
      </c>
    </row>
    <row r="49" spans="2:5">
      <c r="B49" s="92">
        <v>31</v>
      </c>
      <c r="C49" s="11" t="s">
        <v>294</v>
      </c>
      <c r="D49" s="445">
        <v>0</v>
      </c>
      <c r="E49" s="45"/>
    </row>
    <row r="50" spans="2:5">
      <c r="B50" s="92">
        <v>32</v>
      </c>
      <c r="C50" s="11" t="s">
        <v>295</v>
      </c>
      <c r="D50" s="445">
        <v>0</v>
      </c>
      <c r="E50" s="45"/>
    </row>
    <row r="51" spans="2:5" ht="25.5" customHeight="1">
      <c r="B51" s="92">
        <v>33</v>
      </c>
      <c r="C51" s="360" t="s">
        <v>299</v>
      </c>
      <c r="D51" s="445">
        <v>0</v>
      </c>
      <c r="E51" s="45"/>
    </row>
    <row r="52" spans="2:5">
      <c r="B52" s="92" t="s">
        <v>50</v>
      </c>
      <c r="C52" s="360" t="s">
        <v>300</v>
      </c>
      <c r="D52" s="445">
        <v>0</v>
      </c>
      <c r="E52" s="45"/>
    </row>
    <row r="53" spans="2:5" ht="24" customHeight="1">
      <c r="B53" s="92" t="s">
        <v>51</v>
      </c>
      <c r="C53" s="360" t="s">
        <v>301</v>
      </c>
      <c r="D53" s="445">
        <v>0</v>
      </c>
      <c r="E53" s="45"/>
    </row>
    <row r="54" spans="2:5" ht="36.75" customHeight="1">
      <c r="B54" s="92">
        <v>34</v>
      </c>
      <c r="C54" s="46" t="s">
        <v>296</v>
      </c>
      <c r="D54" s="445">
        <v>0</v>
      </c>
      <c r="E54" s="45"/>
    </row>
    <row r="55" spans="2:5">
      <c r="B55" s="92">
        <v>35</v>
      </c>
      <c r="C55" s="11" t="s">
        <v>297</v>
      </c>
      <c r="D55" s="445">
        <v>0</v>
      </c>
      <c r="E55" s="45"/>
    </row>
    <row r="56" spans="2:5">
      <c r="B56" s="117">
        <v>36</v>
      </c>
      <c r="C56" s="70" t="s">
        <v>298</v>
      </c>
      <c r="D56" s="446">
        <v>0</v>
      </c>
      <c r="E56" s="69"/>
    </row>
    <row r="57" spans="2:5">
      <c r="B57" s="500" t="s">
        <v>302</v>
      </c>
      <c r="C57" s="500"/>
      <c r="D57" s="500"/>
      <c r="E57" s="500"/>
    </row>
    <row r="58" spans="2:5" ht="21.75" customHeight="1">
      <c r="B58" s="92">
        <v>37</v>
      </c>
      <c r="C58" s="360" t="s">
        <v>306</v>
      </c>
      <c r="D58" s="47">
        <v>0</v>
      </c>
      <c r="E58" s="45"/>
    </row>
    <row r="59" spans="2:5" ht="39" customHeight="1">
      <c r="B59" s="92">
        <v>38</v>
      </c>
      <c r="C59" s="360" t="s">
        <v>307</v>
      </c>
      <c r="D59" s="47">
        <v>0</v>
      </c>
      <c r="E59" s="45"/>
    </row>
    <row r="60" spans="2:5" ht="39" customHeight="1">
      <c r="B60" s="92">
        <v>39</v>
      </c>
      <c r="C60" s="360" t="s">
        <v>308</v>
      </c>
      <c r="D60" s="47">
        <v>0</v>
      </c>
      <c r="E60" s="45"/>
    </row>
    <row r="61" spans="2:5" ht="38.25" customHeight="1">
      <c r="B61" s="92">
        <v>40</v>
      </c>
      <c r="C61" s="360" t="s">
        <v>309</v>
      </c>
      <c r="D61" s="47">
        <v>0</v>
      </c>
      <c r="E61" s="45"/>
    </row>
    <row r="62" spans="2:5" ht="21.75" customHeight="1">
      <c r="B62" s="92">
        <v>42</v>
      </c>
      <c r="C62" s="32" t="s">
        <v>310</v>
      </c>
      <c r="D62" s="47">
        <v>0</v>
      </c>
      <c r="E62" s="45"/>
    </row>
    <row r="63" spans="2:5">
      <c r="B63" s="92" t="s">
        <v>52</v>
      </c>
      <c r="C63" s="32" t="s">
        <v>311</v>
      </c>
      <c r="D63" s="47">
        <v>0</v>
      </c>
      <c r="E63" s="45"/>
    </row>
    <row r="64" spans="2:5">
      <c r="B64" s="92">
        <v>43</v>
      </c>
      <c r="C64" s="361" t="s">
        <v>303</v>
      </c>
      <c r="D64" s="54">
        <v>0</v>
      </c>
      <c r="E64" s="55"/>
    </row>
    <row r="65" spans="2:5">
      <c r="B65" s="92">
        <v>44</v>
      </c>
      <c r="C65" s="52" t="s">
        <v>304</v>
      </c>
      <c r="D65" s="54">
        <v>0</v>
      </c>
      <c r="E65" s="55"/>
    </row>
    <row r="66" spans="2:5">
      <c r="B66" s="117">
        <v>45</v>
      </c>
      <c r="C66" s="71" t="s">
        <v>305</v>
      </c>
      <c r="D66" s="335">
        <v>38734.891762836996</v>
      </c>
      <c r="E66" s="72"/>
    </row>
    <row r="67" spans="2:5">
      <c r="B67" s="501" t="s">
        <v>312</v>
      </c>
      <c r="C67" s="501"/>
      <c r="D67" s="501"/>
      <c r="E67" s="501"/>
    </row>
    <row r="68" spans="2:5">
      <c r="B68" s="92">
        <v>46</v>
      </c>
      <c r="C68" s="46" t="s">
        <v>256</v>
      </c>
      <c r="D68" s="449">
        <v>0</v>
      </c>
      <c r="E68" s="45"/>
    </row>
    <row r="69" spans="2:5" ht="27" customHeight="1">
      <c r="B69" s="92">
        <v>47</v>
      </c>
      <c r="C69" s="360" t="s">
        <v>315</v>
      </c>
      <c r="D69" s="449">
        <v>0</v>
      </c>
      <c r="E69" s="45"/>
    </row>
    <row r="70" spans="2:5" ht="25.5" customHeight="1">
      <c r="B70" s="92" t="s">
        <v>53</v>
      </c>
      <c r="C70" s="360" t="s">
        <v>316</v>
      </c>
      <c r="D70" s="449">
        <v>0</v>
      </c>
      <c r="E70" s="45"/>
    </row>
    <row r="71" spans="2:5" ht="19.5" customHeight="1">
      <c r="B71" s="92" t="s">
        <v>54</v>
      </c>
      <c r="C71" s="360" t="s">
        <v>317</v>
      </c>
      <c r="D71" s="449">
        <v>0</v>
      </c>
      <c r="E71" s="45"/>
    </row>
    <row r="72" spans="2:5" ht="44.25" customHeight="1">
      <c r="B72" s="92">
        <v>48</v>
      </c>
      <c r="C72" s="360" t="s">
        <v>318</v>
      </c>
      <c r="D72" s="449">
        <v>0</v>
      </c>
      <c r="E72" s="45"/>
    </row>
    <row r="73" spans="2:5">
      <c r="B73" s="92">
        <v>49</v>
      </c>
      <c r="C73" s="11" t="s">
        <v>319</v>
      </c>
      <c r="D73" s="449">
        <v>0</v>
      </c>
      <c r="E73" s="45"/>
    </row>
    <row r="74" spans="2:5">
      <c r="B74" s="92">
        <v>50</v>
      </c>
      <c r="C74" s="46" t="s">
        <v>313</v>
      </c>
      <c r="D74" s="449">
        <v>0</v>
      </c>
      <c r="E74" s="45"/>
    </row>
    <row r="75" spans="2:5">
      <c r="B75" s="117">
        <v>51</v>
      </c>
      <c r="C75" s="70" t="s">
        <v>314</v>
      </c>
      <c r="D75" s="450">
        <v>0</v>
      </c>
      <c r="E75" s="73"/>
    </row>
    <row r="76" spans="2:5">
      <c r="B76" s="500" t="s">
        <v>320</v>
      </c>
      <c r="C76" s="500"/>
      <c r="D76" s="500"/>
      <c r="E76" s="500"/>
    </row>
    <row r="77" spans="2:5" ht="22.5" customHeight="1">
      <c r="B77" s="102">
        <v>52</v>
      </c>
      <c r="C77" s="360" t="s">
        <v>325</v>
      </c>
      <c r="D77" s="449">
        <f>+'[1]1'!E97+'[1]1'!E101</f>
        <v>0</v>
      </c>
      <c r="E77" s="45"/>
    </row>
    <row r="78" spans="2:5" ht="30">
      <c r="B78" s="102">
        <v>53</v>
      </c>
      <c r="C78" s="360" t="s">
        <v>326</v>
      </c>
      <c r="D78" s="449">
        <f>+'[1]1'!E107</f>
        <v>0</v>
      </c>
      <c r="E78" s="45"/>
    </row>
    <row r="79" spans="2:5" ht="30">
      <c r="B79" s="102">
        <v>54</v>
      </c>
      <c r="C79" s="360" t="s">
        <v>327</v>
      </c>
      <c r="D79" s="449">
        <f>+'[1]1'!E108</f>
        <v>0</v>
      </c>
      <c r="E79" s="45"/>
    </row>
    <row r="80" spans="2:5" ht="38.25" customHeight="1">
      <c r="B80" s="102">
        <v>55</v>
      </c>
      <c r="C80" s="360" t="s">
        <v>328</v>
      </c>
      <c r="D80" s="449">
        <f>+'[1]1'!E109</f>
        <v>0</v>
      </c>
      <c r="E80" s="45"/>
    </row>
    <row r="81" spans="2:5" ht="27.75" customHeight="1">
      <c r="B81" s="102" t="s">
        <v>55</v>
      </c>
      <c r="C81" s="32" t="s">
        <v>329</v>
      </c>
      <c r="D81" s="448">
        <f>+'[1]1'!E110</f>
        <v>0</v>
      </c>
      <c r="E81" s="45"/>
    </row>
    <row r="82" spans="2:5">
      <c r="B82" s="102" t="s">
        <v>56</v>
      </c>
      <c r="C82" s="32" t="s">
        <v>330</v>
      </c>
      <c r="D82" s="449">
        <f>+'[1]1'!E111+'[1]1'!E112+'[1]1'!E113+'[1]1'!E114</f>
        <v>0</v>
      </c>
      <c r="E82" s="45"/>
    </row>
    <row r="83" spans="2:5">
      <c r="B83" s="102">
        <v>57</v>
      </c>
      <c r="C83" s="52" t="s">
        <v>321</v>
      </c>
      <c r="D83" s="451">
        <f>+D77+D78+D79+D80+D81+D82</f>
        <v>0</v>
      </c>
      <c r="E83" s="45"/>
    </row>
    <row r="84" spans="2:5">
      <c r="B84" s="102">
        <v>58</v>
      </c>
      <c r="C84" s="52" t="s">
        <v>322</v>
      </c>
      <c r="D84" s="451">
        <f>+D75+D83</f>
        <v>0</v>
      </c>
      <c r="E84" s="45"/>
    </row>
    <row r="85" spans="2:5">
      <c r="B85" s="102">
        <v>59</v>
      </c>
      <c r="C85" s="52" t="s">
        <v>323</v>
      </c>
      <c r="D85" s="451">
        <f>+D66+D84</f>
        <v>38734.891762836996</v>
      </c>
      <c r="E85" s="45"/>
    </row>
    <row r="86" spans="2:5">
      <c r="B86" s="117">
        <v>60</v>
      </c>
      <c r="C86" s="71" t="s">
        <v>331</v>
      </c>
      <c r="D86" s="450">
        <f>+[1]Standalone_IFRS!BH48</f>
        <v>16403.616510123142</v>
      </c>
      <c r="E86" s="364"/>
    </row>
    <row r="87" spans="2:5">
      <c r="B87" s="500" t="s">
        <v>332</v>
      </c>
      <c r="C87" s="500"/>
      <c r="D87" s="500"/>
      <c r="E87" s="500"/>
    </row>
    <row r="88" spans="2:5">
      <c r="B88" s="92">
        <v>61</v>
      </c>
      <c r="C88" s="360" t="s">
        <v>337</v>
      </c>
      <c r="D88" s="336">
        <v>2.3613629188985601</v>
      </c>
      <c r="E88" s="45"/>
    </row>
    <row r="89" spans="2:5">
      <c r="B89" s="92">
        <v>62</v>
      </c>
      <c r="C89" s="360" t="s">
        <v>156</v>
      </c>
      <c r="D89" s="336">
        <v>2.3613629188985601</v>
      </c>
      <c r="E89" s="45"/>
    </row>
    <row r="90" spans="2:5">
      <c r="B90" s="92">
        <v>63</v>
      </c>
      <c r="C90" s="360" t="s">
        <v>157</v>
      </c>
      <c r="D90" s="336">
        <v>2.3613629188985601</v>
      </c>
      <c r="E90" s="45"/>
    </row>
    <row r="91" spans="2:5">
      <c r="B91" s="92">
        <v>64</v>
      </c>
      <c r="C91" s="360" t="s">
        <v>338</v>
      </c>
      <c r="D91" s="58">
        <v>7.0000000000000007E-2</v>
      </c>
      <c r="E91" s="45"/>
    </row>
    <row r="92" spans="2:5">
      <c r="B92" s="92">
        <v>65</v>
      </c>
      <c r="C92" s="11" t="s">
        <v>336</v>
      </c>
      <c r="D92" s="58">
        <v>2.5000000000000001E-2</v>
      </c>
      <c r="E92" s="45"/>
    </row>
    <row r="93" spans="2:5">
      <c r="B93" s="92">
        <v>66</v>
      </c>
      <c r="C93" s="11" t="s">
        <v>339</v>
      </c>
      <c r="D93" s="58">
        <v>0</v>
      </c>
      <c r="E93" s="45"/>
    </row>
    <row r="94" spans="2:5">
      <c r="B94" s="92">
        <v>67</v>
      </c>
      <c r="C94" s="11" t="s">
        <v>340</v>
      </c>
      <c r="D94" s="58">
        <v>0</v>
      </c>
      <c r="E94" s="45"/>
    </row>
    <row r="95" spans="2:5" ht="27.75" customHeight="1">
      <c r="B95" s="92" t="s">
        <v>57</v>
      </c>
      <c r="C95" s="11" t="s">
        <v>341</v>
      </c>
      <c r="D95" s="58">
        <v>0</v>
      </c>
      <c r="E95" s="45"/>
    </row>
    <row r="96" spans="2:5" ht="27.75" customHeight="1">
      <c r="B96" s="92" t="s">
        <v>58</v>
      </c>
      <c r="C96" s="11" t="s">
        <v>342</v>
      </c>
      <c r="D96" s="58">
        <v>0</v>
      </c>
      <c r="E96" s="45"/>
    </row>
    <row r="97" spans="2:5" ht="21">
      <c r="B97" s="117">
        <v>68</v>
      </c>
      <c r="C97" s="70" t="s">
        <v>343</v>
      </c>
      <c r="D97" s="337">
        <v>2.2913629188985603</v>
      </c>
      <c r="E97" s="69"/>
    </row>
    <row r="98" spans="2:5" ht="15" customHeight="1">
      <c r="B98" s="500" t="s">
        <v>344</v>
      </c>
      <c r="C98" s="500"/>
      <c r="D98" s="500"/>
      <c r="E98" s="500"/>
    </row>
    <row r="99" spans="2:5" ht="38.25" customHeight="1">
      <c r="B99" s="92">
        <v>72</v>
      </c>
      <c r="C99" s="360" t="s">
        <v>345</v>
      </c>
      <c r="D99" s="47">
        <v>0</v>
      </c>
      <c r="E99" s="45"/>
    </row>
    <row r="100" spans="2:5" ht="37.5" customHeight="1">
      <c r="B100" s="92">
        <v>73</v>
      </c>
      <c r="C100" s="360" t="s">
        <v>346</v>
      </c>
      <c r="D100" s="47">
        <v>0</v>
      </c>
      <c r="E100" s="45"/>
    </row>
    <row r="101" spans="2:5" ht="34.5" customHeight="1">
      <c r="B101" s="117">
        <v>75</v>
      </c>
      <c r="C101" s="74" t="s">
        <v>347</v>
      </c>
      <c r="D101" s="81">
        <v>0</v>
      </c>
      <c r="E101" s="73"/>
    </row>
    <row r="102" spans="2:5" ht="15" customHeight="1">
      <c r="B102" s="500" t="s">
        <v>348</v>
      </c>
      <c r="C102" s="500"/>
      <c r="D102" s="500"/>
      <c r="E102" s="500"/>
    </row>
    <row r="103" spans="2:5" ht="24" customHeight="1">
      <c r="B103" s="92">
        <v>76</v>
      </c>
      <c r="C103" s="360" t="s">
        <v>349</v>
      </c>
      <c r="D103" s="44">
        <v>0</v>
      </c>
      <c r="E103" s="45"/>
    </row>
    <row r="104" spans="2:5" ht="22.5" customHeight="1">
      <c r="B104" s="92">
        <v>77</v>
      </c>
      <c r="C104" s="360" t="s">
        <v>350</v>
      </c>
      <c r="D104" s="44">
        <v>0</v>
      </c>
      <c r="E104" s="45"/>
    </row>
    <row r="105" spans="2:5" ht="21" customHeight="1">
      <c r="B105" s="92">
        <v>78</v>
      </c>
      <c r="C105" s="360" t="s">
        <v>352</v>
      </c>
      <c r="D105" s="44">
        <v>0</v>
      </c>
      <c r="E105" s="45"/>
    </row>
    <row r="106" spans="2:5" ht="24" customHeight="1">
      <c r="B106" s="117">
        <v>79</v>
      </c>
      <c r="C106" s="74" t="s">
        <v>351</v>
      </c>
      <c r="D106" s="338">
        <v>0</v>
      </c>
      <c r="E106" s="73"/>
    </row>
    <row r="107" spans="2:5" ht="15" customHeight="1">
      <c r="B107" s="500" t="s">
        <v>353</v>
      </c>
      <c r="C107" s="500"/>
      <c r="D107" s="500"/>
      <c r="E107" s="500"/>
    </row>
    <row r="108" spans="2:5">
      <c r="B108" s="92">
        <v>80</v>
      </c>
      <c r="C108" s="46" t="s">
        <v>354</v>
      </c>
      <c r="D108" s="44"/>
      <c r="E108" s="45"/>
    </row>
    <row r="109" spans="2:5" ht="22.5" customHeight="1">
      <c r="B109" s="92">
        <v>81</v>
      </c>
      <c r="C109" s="46" t="s">
        <v>355</v>
      </c>
      <c r="D109" s="44"/>
      <c r="E109" s="45" t="s">
        <v>5</v>
      </c>
    </row>
    <row r="110" spans="2:5">
      <c r="B110" s="92">
        <v>82</v>
      </c>
      <c r="C110" s="46" t="s">
        <v>356</v>
      </c>
      <c r="D110" s="44"/>
      <c r="E110" s="45"/>
    </row>
    <row r="111" spans="2:5" ht="21.75" customHeight="1">
      <c r="B111" s="92">
        <v>83</v>
      </c>
      <c r="C111" s="46" t="s">
        <v>357</v>
      </c>
      <c r="D111" s="44"/>
      <c r="E111" s="45"/>
    </row>
    <row r="112" spans="2:5">
      <c r="B112" s="92">
        <v>84</v>
      </c>
      <c r="C112" s="46" t="s">
        <v>358</v>
      </c>
      <c r="D112" s="44"/>
      <c r="E112" s="45"/>
    </row>
    <row r="113" spans="2:5" ht="23.25" customHeight="1" thickBot="1">
      <c r="B113" s="107">
        <v>85</v>
      </c>
      <c r="C113" s="50" t="s">
        <v>359</v>
      </c>
      <c r="D113" s="48"/>
      <c r="E113" s="49"/>
    </row>
    <row r="114" spans="2:5">
      <c r="B114" s="497" t="s">
        <v>1019</v>
      </c>
      <c r="C114" s="497"/>
      <c r="D114" s="497"/>
      <c r="E114" s="497"/>
    </row>
    <row r="115" spans="2:5">
      <c r="B115" s="498" t="s">
        <v>888</v>
      </c>
      <c r="C115" s="498"/>
      <c r="D115" s="498"/>
      <c r="E115" s="498"/>
    </row>
    <row r="116" spans="2:5">
      <c r="B116" s="34" t="s">
        <v>361</v>
      </c>
      <c r="C116" s="34"/>
      <c r="D116" s="53"/>
      <c r="E116" s="25"/>
    </row>
    <row r="117" spans="2:5">
      <c r="B117" s="34" t="s">
        <v>360</v>
      </c>
      <c r="C117" s="34"/>
      <c r="D117" s="53"/>
      <c r="E117" s="25"/>
    </row>
  </sheetData>
  <sheetProtection algorithmName="SHA-512" hashValue="I3Nr+GYxHqMIpXOdoAQUBUSnWuZeKJpWcQ1OCytPwCdCJ6d7jekHFVvzcLOXJpDEF0WUkyC+d064kLEYN9ln6g==" saltValue="XSH5vZLNvsbxqq4q440Ztw==" spinCount="100000" sheet="1" objects="1" scenarios="1"/>
  <mergeCells count="15">
    <mergeCell ref="C8:E8"/>
    <mergeCell ref="B6:J6"/>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B1:H37"/>
  <sheetViews>
    <sheetView showGridLines="0" zoomScale="80" zoomScaleNormal="80" workbookViewId="0"/>
  </sheetViews>
  <sheetFormatPr defaultRowHeight="14.5"/>
  <cols>
    <col min="1" max="1" width="4.453125" customWidth="1"/>
    <col min="2" max="2" width="6.1796875" customWidth="1"/>
    <col min="3" max="3" width="72.453125" customWidth="1"/>
    <col min="4" max="5" width="20.1796875" customWidth="1"/>
  </cols>
  <sheetData>
    <row r="1" spans="2:5" ht="12.75" customHeight="1"/>
    <row r="2" spans="2:5">
      <c r="B2" s="168" t="s">
        <v>0</v>
      </c>
      <c r="C2" s="94"/>
      <c r="D2" s="94"/>
    </row>
    <row r="3" spans="2:5">
      <c r="B3" s="1"/>
      <c r="C3" s="1"/>
      <c r="D3" s="1"/>
    </row>
    <row r="4" spans="2:5" ht="15.5">
      <c r="B4" s="15" t="s">
        <v>362</v>
      </c>
      <c r="C4" s="2"/>
      <c r="D4" s="2"/>
    </row>
    <row r="5" spans="2:5" ht="2.15" customHeight="1">
      <c r="B5" s="1"/>
      <c r="C5" s="1"/>
      <c r="D5" s="1"/>
    </row>
    <row r="6" spans="2:5" ht="2.15" customHeight="1">
      <c r="B6" s="482"/>
      <c r="C6" s="482"/>
      <c r="D6" s="482"/>
    </row>
    <row r="7" spans="2:5" ht="2.15" customHeight="1">
      <c r="B7" s="3"/>
      <c r="C7" s="4"/>
      <c r="D7" s="4"/>
    </row>
    <row r="8" spans="2:5" ht="15" thickBot="1">
      <c r="B8" s="26"/>
    </row>
    <row r="9" spans="2:5" ht="15" thickBot="1">
      <c r="B9" s="26"/>
      <c r="C9" s="59" t="s">
        <v>152</v>
      </c>
      <c r="D9" s="60" t="str">
        <f>+Contents!B3</f>
        <v>31.12.2023</v>
      </c>
      <c r="E9" s="60" t="s">
        <v>1014</v>
      </c>
    </row>
    <row r="10" spans="2:5">
      <c r="C10" s="502" t="s">
        <v>367</v>
      </c>
      <c r="D10" s="502"/>
      <c r="E10" s="350"/>
    </row>
    <row r="11" spans="2:5">
      <c r="C11" s="312" t="s">
        <v>363</v>
      </c>
      <c r="D11" s="307">
        <v>38734.891762837004</v>
      </c>
      <c r="E11" s="307">
        <v>32424.922963054003</v>
      </c>
    </row>
    <row r="12" spans="2:5" ht="30.75" customHeight="1">
      <c r="C12" s="11" t="s">
        <v>364</v>
      </c>
      <c r="D12" s="47">
        <v>38123.568043922001</v>
      </c>
      <c r="E12" s="47">
        <v>29904.389084354003</v>
      </c>
    </row>
    <row r="13" spans="2:5" ht="44.25" customHeight="1">
      <c r="C13" s="11" t="s">
        <v>375</v>
      </c>
      <c r="D13" s="47">
        <v>38734.891762837004</v>
      </c>
      <c r="E13" s="47">
        <v>32424.922963054003</v>
      </c>
    </row>
    <row r="14" spans="2:5">
      <c r="C14" s="312" t="s">
        <v>156</v>
      </c>
      <c r="D14" s="307">
        <v>38734.891762837004</v>
      </c>
      <c r="E14" s="307">
        <v>32424.922963054003</v>
      </c>
    </row>
    <row r="15" spans="2:5" ht="18.75" customHeight="1">
      <c r="C15" s="11" t="s">
        <v>365</v>
      </c>
      <c r="D15" s="47">
        <v>38123.568043922001</v>
      </c>
      <c r="E15" s="47">
        <v>29904.389084354003</v>
      </c>
    </row>
    <row r="16" spans="2:5" ht="25.5" customHeight="1">
      <c r="C16" s="11" t="s">
        <v>376</v>
      </c>
      <c r="D16" s="47">
        <v>38734.891762837004</v>
      </c>
      <c r="E16" s="47">
        <v>32424.922963054003</v>
      </c>
    </row>
    <row r="17" spans="3:8">
      <c r="C17" s="312" t="s">
        <v>157</v>
      </c>
      <c r="D17" s="307">
        <v>38734.891762837004</v>
      </c>
      <c r="E17" s="307">
        <v>32424.922963054003</v>
      </c>
    </row>
    <row r="18" spans="3:8" ht="18.75" customHeight="1">
      <c r="C18" s="11" t="s">
        <v>366</v>
      </c>
      <c r="D18" s="47">
        <v>38123.568043922001</v>
      </c>
      <c r="E18" s="47">
        <v>29904.389084354003</v>
      </c>
    </row>
    <row r="19" spans="3:8" ht="28.5" customHeight="1">
      <c r="C19" s="11" t="s">
        <v>377</v>
      </c>
      <c r="D19" s="47">
        <v>38734.891762837004</v>
      </c>
      <c r="E19" s="47">
        <v>32424.922963054003</v>
      </c>
      <c r="H19" s="354"/>
    </row>
    <row r="20" spans="3:8">
      <c r="C20" s="503" t="s">
        <v>324</v>
      </c>
      <c r="D20" s="503"/>
      <c r="E20" s="308"/>
    </row>
    <row r="21" spans="3:8">
      <c r="C21" s="11" t="s">
        <v>324</v>
      </c>
      <c r="D21" s="304">
        <v>16403.616510123142</v>
      </c>
      <c r="E21" s="304">
        <v>28315.289278517746</v>
      </c>
    </row>
    <row r="22" spans="3:8" ht="21.5" customHeight="1">
      <c r="C22" s="312" t="s">
        <v>368</v>
      </c>
      <c r="D22" s="309">
        <v>15792.292791208141</v>
      </c>
      <c r="E22" s="309">
        <v>25794.755399817746</v>
      </c>
    </row>
    <row r="23" spans="3:8">
      <c r="C23" s="504" t="s">
        <v>369</v>
      </c>
      <c r="D23" s="504"/>
      <c r="E23" s="305"/>
    </row>
    <row r="24" spans="3:8">
      <c r="C24" s="312" t="s">
        <v>333</v>
      </c>
      <c r="D24" s="310">
        <v>2.3613629188985605</v>
      </c>
      <c r="E24" s="310">
        <v>1.1451383259451335</v>
      </c>
    </row>
    <row r="25" spans="3:8" ht="27" customHeight="1">
      <c r="C25" s="11" t="s">
        <v>370</v>
      </c>
      <c r="D25" s="58">
        <v>2.414061627906626</v>
      </c>
      <c r="E25" s="58">
        <v>1.1593205138345795</v>
      </c>
    </row>
    <row r="26" spans="3:8" ht="37.5" customHeight="1">
      <c r="C26" s="11" t="s">
        <v>378</v>
      </c>
      <c r="D26" s="58">
        <v>2.3613629188985605</v>
      </c>
      <c r="E26" s="58">
        <v>1.1451383259451335</v>
      </c>
    </row>
    <row r="27" spans="3:8" ht="20.25" customHeight="1">
      <c r="C27" s="312" t="s">
        <v>334</v>
      </c>
      <c r="D27" s="310">
        <v>2.3613629188985605</v>
      </c>
      <c r="E27" s="310">
        <v>1.1451383259451335</v>
      </c>
    </row>
    <row r="28" spans="3:8" ht="27" customHeight="1">
      <c r="C28" s="11" t="s">
        <v>371</v>
      </c>
      <c r="D28" s="58">
        <v>2.414061627906626</v>
      </c>
      <c r="E28" s="58">
        <v>1.1593205138345795</v>
      </c>
    </row>
    <row r="29" spans="3:8" ht="39.75" customHeight="1">
      <c r="C29" s="11" t="s">
        <v>379</v>
      </c>
      <c r="D29" s="58">
        <v>2.3613629188985605</v>
      </c>
      <c r="E29" s="58">
        <v>1.1451383259451335</v>
      </c>
    </row>
    <row r="30" spans="3:8" ht="28.5" customHeight="1">
      <c r="C30" s="312" t="s">
        <v>335</v>
      </c>
      <c r="D30" s="310">
        <v>2.3613629188985605</v>
      </c>
      <c r="E30" s="310">
        <v>1.1451383259451335</v>
      </c>
    </row>
    <row r="31" spans="3:8" ht="39" customHeight="1">
      <c r="C31" s="11" t="s">
        <v>372</v>
      </c>
      <c r="D31" s="58">
        <v>2.414061627906626</v>
      </c>
      <c r="E31" s="58">
        <v>1.1593205138345795</v>
      </c>
    </row>
    <row r="32" spans="3:8" ht="39" customHeight="1">
      <c r="C32" s="11" t="s">
        <v>380</v>
      </c>
      <c r="D32" s="58">
        <v>2.3613629188985605</v>
      </c>
      <c r="E32" s="58">
        <v>1.1451383259451335</v>
      </c>
    </row>
    <row r="33" spans="3:5">
      <c r="C33" s="503" t="s">
        <v>132</v>
      </c>
      <c r="D33" s="503"/>
      <c r="E33" s="351"/>
    </row>
    <row r="34" spans="3:5">
      <c r="C34" s="11" t="s">
        <v>373</v>
      </c>
      <c r="D34" s="47">
        <v>327309.90627383703</v>
      </c>
      <c r="E34" s="47">
        <v>339284.26415155403</v>
      </c>
    </row>
    <row r="35" spans="3:5">
      <c r="C35" s="312" t="s">
        <v>132</v>
      </c>
      <c r="D35" s="311">
        <v>0.11834316963944948</v>
      </c>
      <c r="E35" s="311">
        <v>9.5568602464186775E-2</v>
      </c>
    </row>
    <row r="36" spans="3:5">
      <c r="C36" s="312" t="s">
        <v>374</v>
      </c>
      <c r="D36" s="311">
        <v>0.1167</v>
      </c>
      <c r="E36" s="311">
        <v>8.813962875388788E-2</v>
      </c>
    </row>
    <row r="37" spans="3:5" ht="30.75" customHeight="1" thickBot="1">
      <c r="C37" s="221" t="s">
        <v>381</v>
      </c>
      <c r="D37" s="306"/>
      <c r="E37" s="306"/>
    </row>
  </sheetData>
  <sheetProtection algorithmName="SHA-512" hashValue="aZu7ZwqSsGLSncILOujkXj7lTcjxTsOc73RK/JNhN6WWh4XnJDtAIaDvQdv30RDrRGMvMfpXi77wwa/QsAvULg==" saltValue="MdWCbiTIL1jBPEIRvauEpA==" spinCount="100000" sheet="1" objects="1" scenarios="1"/>
  <mergeCells count="5">
    <mergeCell ref="B6:D6"/>
    <mergeCell ref="C10:D10"/>
    <mergeCell ref="C20:D20"/>
    <mergeCell ref="C23:D23"/>
    <mergeCell ref="C33:D33"/>
  </mergeCells>
  <hyperlinks>
    <hyperlink ref="B2" location="CONTENTS!A1" display="Back to contents page" xr:uid="{00000000-0004-0000-09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D24"/>
  <sheetViews>
    <sheetView showGridLines="0" workbookViewId="0"/>
  </sheetViews>
  <sheetFormatPr defaultRowHeight="14.5"/>
  <cols>
    <col min="1" max="1" width="4.453125" customWidth="1"/>
    <col min="2" max="2" width="5.81640625" customWidth="1"/>
    <col min="3" max="3" width="80.81640625" customWidth="1"/>
    <col min="4" max="4" width="13.81640625" customWidth="1"/>
  </cols>
  <sheetData>
    <row r="1" spans="2:4" ht="12.75" customHeight="1"/>
    <row r="2" spans="2:4">
      <c r="B2" s="168" t="s">
        <v>0</v>
      </c>
      <c r="C2" s="94"/>
    </row>
    <row r="3" spans="2:4">
      <c r="B3" s="1"/>
      <c r="C3" s="1"/>
    </row>
    <row r="4" spans="2:4" ht="15.5">
      <c r="B4" s="15" t="s">
        <v>398</v>
      </c>
      <c r="C4" s="2"/>
    </row>
    <row r="5" spans="2:4" ht="2.15" customHeight="1">
      <c r="B5" s="1"/>
      <c r="C5" s="1"/>
    </row>
    <row r="6" spans="2:4" ht="2.15" customHeight="1">
      <c r="B6" s="16"/>
      <c r="C6" s="16"/>
    </row>
    <row r="7" spans="2:4" ht="2.15" customHeight="1">
      <c r="B7" s="3"/>
      <c r="C7" s="4"/>
    </row>
    <row r="8" spans="2:4" ht="15" thickBot="1">
      <c r="B8" s="26"/>
      <c r="C8" s="491" t="str">
        <f>+Contents!B3</f>
        <v>31.12.2023</v>
      </c>
      <c r="D8" s="491"/>
    </row>
    <row r="9" spans="2:4" ht="23.25" customHeight="1" thickBot="1">
      <c r="B9" s="499" t="s">
        <v>152</v>
      </c>
      <c r="C9" s="499"/>
      <c r="D9" s="19" t="s">
        <v>397</v>
      </c>
    </row>
    <row r="10" spans="2:4">
      <c r="B10" s="92">
        <v>1</v>
      </c>
      <c r="C10" s="64" t="s">
        <v>383</v>
      </c>
      <c r="D10" s="47">
        <v>468919.62637800002</v>
      </c>
    </row>
    <row r="11" spans="2:4" ht="24" customHeight="1">
      <c r="B11" s="92">
        <v>2</v>
      </c>
      <c r="C11" s="64" t="s">
        <v>384</v>
      </c>
      <c r="D11" s="47">
        <v>0</v>
      </c>
    </row>
    <row r="12" spans="2:4" ht="24" customHeight="1">
      <c r="B12" s="92">
        <v>3</v>
      </c>
      <c r="C12" s="64" t="s">
        <v>385</v>
      </c>
      <c r="D12" s="47">
        <v>0</v>
      </c>
    </row>
    <row r="13" spans="2:4">
      <c r="B13" s="92">
        <v>4</v>
      </c>
      <c r="C13" s="64" t="s">
        <v>386</v>
      </c>
      <c r="D13" s="47">
        <v>0</v>
      </c>
    </row>
    <row r="14" spans="2:4" ht="20">
      <c r="B14" s="92">
        <v>5</v>
      </c>
      <c r="C14" s="64" t="s">
        <v>387</v>
      </c>
      <c r="D14" s="47">
        <v>0</v>
      </c>
    </row>
    <row r="15" spans="2:4">
      <c r="B15" s="92">
        <v>6</v>
      </c>
      <c r="C15" s="64" t="s">
        <v>388</v>
      </c>
      <c r="D15" s="47">
        <v>0</v>
      </c>
    </row>
    <row r="16" spans="2:4">
      <c r="B16" s="92">
        <v>7</v>
      </c>
      <c r="C16" s="64" t="s">
        <v>389</v>
      </c>
      <c r="D16" s="47">
        <v>0</v>
      </c>
    </row>
    <row r="17" spans="2:4">
      <c r="B17" s="92">
        <v>8</v>
      </c>
      <c r="C17" s="64" t="s">
        <v>390</v>
      </c>
      <c r="D17" s="47">
        <v>0</v>
      </c>
    </row>
    <row r="18" spans="2:4">
      <c r="B18" s="92">
        <v>9</v>
      </c>
      <c r="C18" s="64" t="s">
        <v>391</v>
      </c>
      <c r="D18" s="47">
        <v>34913.751019000003</v>
      </c>
    </row>
    <row r="19" spans="2:4">
      <c r="B19" s="92">
        <v>10</v>
      </c>
      <c r="C19" s="64" t="s">
        <v>392</v>
      </c>
      <c r="D19" s="47">
        <v>61.398882</v>
      </c>
    </row>
    <row r="20" spans="2:4">
      <c r="B20" s="92">
        <v>11</v>
      </c>
      <c r="C20" s="64" t="s">
        <v>393</v>
      </c>
      <c r="D20" s="47">
        <v>0</v>
      </c>
    </row>
    <row r="21" spans="2:4">
      <c r="B21" s="92" t="s">
        <v>61</v>
      </c>
      <c r="C21" s="64" t="s">
        <v>394</v>
      </c>
      <c r="D21" s="47">
        <v>0</v>
      </c>
    </row>
    <row r="22" spans="2:4">
      <c r="B22" s="92" t="s">
        <v>62</v>
      </c>
      <c r="C22" s="64" t="s">
        <v>395</v>
      </c>
      <c r="D22" s="47">
        <v>0</v>
      </c>
    </row>
    <row r="23" spans="2:4">
      <c r="B23" s="92">
        <v>12</v>
      </c>
      <c r="C23" s="66" t="s">
        <v>396</v>
      </c>
      <c r="D23" s="47">
        <v>-176584.87000516299</v>
      </c>
    </row>
    <row r="24" spans="2:4" ht="15" thickBot="1">
      <c r="B24" s="107">
        <v>13</v>
      </c>
      <c r="C24" s="65" t="s">
        <v>179</v>
      </c>
      <c r="D24" s="51">
        <v>327309.90627383708</v>
      </c>
    </row>
  </sheetData>
  <sheetProtection algorithmName="SHA-512" hashValue="5a2vx/5SvDGNg3H2c0kscXzCkVSvDO2MpLam9Ro5z4u2QgnfFNxlElD7VMjsx0X/2QyRjfT3o57GojY8yb5Jag==" saltValue="61CVwkMmTFyNeLQ0oFgnAA==" spinCount="100000" sheet="1" objects="1" scenarios="1"/>
  <mergeCells count="2">
    <mergeCell ref="B9:C9"/>
    <mergeCell ref="C8:D8"/>
  </mergeCells>
  <hyperlinks>
    <hyperlink ref="B2" location="Tartalom!A1" display="Back to contents page" xr:uid="{00000000-0004-0000-0E00-000000000000}"/>
    <hyperlink ref="B2:C2" location="CONTENTS!A1" display="Back to contents page" xr:uid="{00000000-0004-0000-0E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election activeCell="B11" sqref="B11:E11"/>
    </sheetView>
  </sheetViews>
  <sheetFormatPr defaultRowHeight="14.5"/>
  <cols>
    <col min="1" max="1" width="4.453125" customWidth="1"/>
    <col min="2" max="2" width="5.81640625" customWidth="1"/>
    <col min="3" max="3" width="80.81640625" customWidth="1"/>
    <col min="4" max="5" width="26.54296875" customWidth="1"/>
  </cols>
  <sheetData>
    <row r="1" spans="2:5" ht="12.75" customHeight="1"/>
    <row r="2" spans="2:5">
      <c r="B2" s="169" t="s">
        <v>0</v>
      </c>
      <c r="C2" s="40"/>
      <c r="D2" s="40"/>
    </row>
    <row r="3" spans="2:5">
      <c r="B3" s="1"/>
      <c r="C3" s="1"/>
      <c r="D3" s="1"/>
    </row>
    <row r="4" spans="2:5" ht="15.5">
      <c r="B4" s="15" t="s">
        <v>400</v>
      </c>
      <c r="C4" s="2"/>
      <c r="D4" s="2"/>
    </row>
    <row r="5" spans="2:5">
      <c r="B5" s="1"/>
      <c r="C5" s="1"/>
      <c r="D5" s="1"/>
    </row>
    <row r="6" spans="2:5" ht="56.5" customHeight="1">
      <c r="B6" s="487" t="s">
        <v>1021</v>
      </c>
      <c r="C6" s="487"/>
      <c r="D6" s="487"/>
      <c r="E6" s="487"/>
    </row>
    <row r="7" spans="2:5">
      <c r="B7" s="507"/>
      <c r="C7" s="507"/>
      <c r="D7" s="507"/>
      <c r="E7" s="507"/>
    </row>
    <row r="8" spans="2:5" ht="15" thickBot="1">
      <c r="C8" s="491"/>
      <c r="D8" s="491"/>
      <c r="E8" s="491"/>
    </row>
    <row r="9" spans="2:5" ht="32.25" customHeight="1" thickBot="1">
      <c r="B9" s="95"/>
      <c r="C9" s="484" t="s">
        <v>152</v>
      </c>
      <c r="D9" s="508" t="s">
        <v>402</v>
      </c>
      <c r="E9" s="508" t="s">
        <v>402</v>
      </c>
    </row>
    <row r="10" spans="2:5" ht="24" customHeight="1" thickBot="1">
      <c r="B10" s="43"/>
      <c r="C10" s="485"/>
      <c r="D10" s="76" t="str">
        <f>+Contents!B3</f>
        <v>31.12.2023</v>
      </c>
      <c r="E10" s="76" t="s">
        <v>1024</v>
      </c>
    </row>
    <row r="11" spans="2:5">
      <c r="B11" s="505" t="s">
        <v>403</v>
      </c>
      <c r="C11" s="505"/>
      <c r="D11" s="505"/>
      <c r="E11" s="505"/>
    </row>
    <row r="12" spans="2:5">
      <c r="B12" s="92">
        <v>1</v>
      </c>
      <c r="C12" s="64" t="s">
        <v>404</v>
      </c>
      <c r="D12" s="47">
        <v>469530.95009691501</v>
      </c>
      <c r="E12" s="47">
        <v>509994.44730070001</v>
      </c>
    </row>
    <row r="13" spans="2:5" ht="27.75" customHeight="1">
      <c r="B13" s="92">
        <v>2</v>
      </c>
      <c r="C13" s="64" t="s">
        <v>405</v>
      </c>
      <c r="D13" s="47"/>
      <c r="E13" s="47"/>
    </row>
    <row r="14" spans="2:5">
      <c r="B14" s="92">
        <v>3</v>
      </c>
      <c r="C14" s="64" t="s">
        <v>406</v>
      </c>
      <c r="D14" s="47"/>
      <c r="E14" s="47"/>
    </row>
    <row r="15" spans="2:5">
      <c r="B15" s="92">
        <v>4</v>
      </c>
      <c r="C15" s="64" t="s">
        <v>407</v>
      </c>
      <c r="D15" s="47"/>
      <c r="E15" s="47"/>
    </row>
    <row r="16" spans="2:5">
      <c r="B16" s="92">
        <v>5</v>
      </c>
      <c r="C16" s="64" t="s">
        <v>408</v>
      </c>
      <c r="D16" s="47"/>
      <c r="E16" s="47"/>
    </row>
    <row r="17" spans="2:5">
      <c r="B17" s="92">
        <v>6</v>
      </c>
      <c r="C17" s="64" t="s">
        <v>409</v>
      </c>
      <c r="D17" s="47">
        <v>-12.165590077999966</v>
      </c>
      <c r="E17" s="47">
        <v>-10.190037645999855</v>
      </c>
    </row>
    <row r="18" spans="2:5" ht="20.25" customHeight="1">
      <c r="B18" s="117">
        <v>7</v>
      </c>
      <c r="C18" s="78" t="s">
        <v>410</v>
      </c>
      <c r="D18" s="79">
        <v>469518.78450683702</v>
      </c>
      <c r="E18" s="79">
        <v>509984.25726305402</v>
      </c>
    </row>
    <row r="19" spans="2:5">
      <c r="B19" s="505" t="s">
        <v>411</v>
      </c>
      <c r="C19" s="505"/>
      <c r="D19" s="505"/>
      <c r="E19" s="505"/>
    </row>
    <row r="20" spans="2:5">
      <c r="B20" s="92">
        <v>8</v>
      </c>
      <c r="C20" s="64" t="s">
        <v>412</v>
      </c>
      <c r="D20" s="47">
        <v>0</v>
      </c>
      <c r="E20" s="47">
        <v>0</v>
      </c>
    </row>
    <row r="21" spans="2:5" ht="21.75" customHeight="1">
      <c r="B21" s="92" t="s">
        <v>63</v>
      </c>
      <c r="C21" s="64" t="s">
        <v>413</v>
      </c>
      <c r="D21" s="47">
        <v>0</v>
      </c>
      <c r="E21" s="47">
        <v>0</v>
      </c>
    </row>
    <row r="22" spans="2:5">
      <c r="B22" s="92">
        <v>9</v>
      </c>
      <c r="C22" s="64" t="s">
        <v>414</v>
      </c>
      <c r="D22" s="47">
        <v>0</v>
      </c>
      <c r="E22" s="47">
        <v>0</v>
      </c>
    </row>
    <row r="23" spans="2:5" ht="21.75" customHeight="1">
      <c r="B23" s="92" t="s">
        <v>59</v>
      </c>
      <c r="C23" s="64" t="s">
        <v>415</v>
      </c>
      <c r="D23" s="47">
        <v>0</v>
      </c>
      <c r="E23" s="47">
        <v>0</v>
      </c>
    </row>
    <row r="24" spans="2:5">
      <c r="B24" s="92" t="s">
        <v>60</v>
      </c>
      <c r="C24" s="64" t="s">
        <v>416</v>
      </c>
      <c r="D24" s="47">
        <v>0</v>
      </c>
      <c r="E24" s="47">
        <v>0</v>
      </c>
    </row>
    <row r="25" spans="2:5">
      <c r="B25" s="92">
        <v>10</v>
      </c>
      <c r="C25" s="64" t="s">
        <v>417</v>
      </c>
      <c r="D25" s="47">
        <v>0</v>
      </c>
      <c r="E25" s="47">
        <v>0</v>
      </c>
    </row>
    <row r="26" spans="2:5" ht="24" customHeight="1">
      <c r="B26" s="92" t="s">
        <v>64</v>
      </c>
      <c r="C26" s="64" t="s">
        <v>418</v>
      </c>
      <c r="D26" s="47">
        <v>0</v>
      </c>
      <c r="E26" s="47">
        <v>0</v>
      </c>
    </row>
    <row r="27" spans="2:5" ht="22.5" customHeight="1">
      <c r="B27" s="92" t="s">
        <v>65</v>
      </c>
      <c r="C27" s="64" t="s">
        <v>419</v>
      </c>
      <c r="D27" s="47">
        <v>0</v>
      </c>
      <c r="E27" s="47">
        <v>0</v>
      </c>
    </row>
    <row r="28" spans="2:5">
      <c r="B28" s="92">
        <v>11</v>
      </c>
      <c r="C28" s="64" t="s">
        <v>420</v>
      </c>
      <c r="D28" s="47">
        <v>0</v>
      </c>
      <c r="E28" s="47">
        <v>0</v>
      </c>
    </row>
    <row r="29" spans="2:5">
      <c r="B29" s="92">
        <v>12</v>
      </c>
      <c r="C29" s="64" t="s">
        <v>421</v>
      </c>
      <c r="D29" s="47">
        <v>0</v>
      </c>
      <c r="E29" s="47">
        <v>0</v>
      </c>
    </row>
    <row r="30" spans="2:5">
      <c r="B30" s="117">
        <v>13</v>
      </c>
      <c r="C30" s="78" t="s">
        <v>422</v>
      </c>
      <c r="D30" s="79">
        <v>0</v>
      </c>
      <c r="E30" s="79">
        <v>0</v>
      </c>
    </row>
    <row r="31" spans="2:5">
      <c r="B31" s="505" t="s">
        <v>423</v>
      </c>
      <c r="C31" s="505"/>
      <c r="D31" s="505"/>
      <c r="E31" s="505"/>
    </row>
    <row r="32" spans="2:5" ht="21" customHeight="1">
      <c r="B32" s="92">
        <v>14</v>
      </c>
      <c r="C32" s="64" t="s">
        <v>424</v>
      </c>
      <c r="D32" s="47">
        <v>34913.751019000003</v>
      </c>
      <c r="E32" s="47">
        <v>0</v>
      </c>
    </row>
    <row r="33" spans="2:5" ht="21.75" customHeight="1">
      <c r="B33" s="92">
        <v>15</v>
      </c>
      <c r="C33" s="64" t="s">
        <v>425</v>
      </c>
      <c r="D33" s="47">
        <v>0</v>
      </c>
      <c r="E33" s="47">
        <v>0</v>
      </c>
    </row>
    <row r="34" spans="2:5">
      <c r="B34" s="92">
        <v>16</v>
      </c>
      <c r="C34" s="64" t="s">
        <v>426</v>
      </c>
      <c r="D34" s="47">
        <v>0</v>
      </c>
      <c r="E34" s="47">
        <v>0</v>
      </c>
    </row>
    <row r="35" spans="2:5" ht="24.75" customHeight="1">
      <c r="B35" s="92" t="s">
        <v>66</v>
      </c>
      <c r="C35" s="64" t="s">
        <v>427</v>
      </c>
      <c r="D35" s="47">
        <v>0</v>
      </c>
      <c r="E35" s="47">
        <v>0</v>
      </c>
    </row>
    <row r="36" spans="2:5">
      <c r="B36" s="92">
        <v>17</v>
      </c>
      <c r="C36" s="64" t="s">
        <v>428</v>
      </c>
      <c r="D36" s="47">
        <v>0</v>
      </c>
      <c r="E36" s="47">
        <v>0</v>
      </c>
    </row>
    <row r="37" spans="2:5">
      <c r="B37" s="92" t="s">
        <v>67</v>
      </c>
      <c r="C37" s="64" t="s">
        <v>429</v>
      </c>
      <c r="D37" s="47">
        <v>0</v>
      </c>
      <c r="E37" s="47">
        <v>0</v>
      </c>
    </row>
    <row r="38" spans="2:5">
      <c r="B38" s="117">
        <v>18</v>
      </c>
      <c r="C38" s="78" t="s">
        <v>430</v>
      </c>
      <c r="D38" s="79">
        <v>34913.751019000003</v>
      </c>
      <c r="E38" s="79">
        <v>0</v>
      </c>
    </row>
    <row r="39" spans="2:5">
      <c r="B39" s="505" t="s">
        <v>431</v>
      </c>
      <c r="C39" s="505"/>
      <c r="D39" s="505"/>
      <c r="E39" s="505"/>
    </row>
    <row r="40" spans="2:5">
      <c r="B40" s="92">
        <v>19</v>
      </c>
      <c r="C40" s="64" t="s">
        <v>432</v>
      </c>
      <c r="D40" s="47">
        <v>122.79776399999997</v>
      </c>
      <c r="E40" s="47">
        <v>145.16395700000001</v>
      </c>
    </row>
    <row r="41" spans="2:5">
      <c r="B41" s="92">
        <v>20</v>
      </c>
      <c r="C41" s="64" t="s">
        <v>433</v>
      </c>
      <c r="D41" s="47">
        <v>-61.398881999999972</v>
      </c>
      <c r="E41" s="47">
        <v>-72.581978500000019</v>
      </c>
    </row>
    <row r="42" spans="2:5" ht="25.5" customHeight="1">
      <c r="B42" s="92">
        <v>21</v>
      </c>
      <c r="C42" s="64" t="s">
        <v>434</v>
      </c>
      <c r="D42" s="47">
        <v>0</v>
      </c>
      <c r="E42" s="47">
        <v>0</v>
      </c>
    </row>
    <row r="43" spans="2:5">
      <c r="B43" s="117">
        <v>22</v>
      </c>
      <c r="C43" s="78" t="s">
        <v>435</v>
      </c>
      <c r="D43" s="79">
        <v>61.398882</v>
      </c>
      <c r="E43" s="79">
        <v>72.581978499999991</v>
      </c>
    </row>
    <row r="44" spans="2:5" ht="15.75" customHeight="1">
      <c r="B44" s="505" t="s">
        <v>436</v>
      </c>
      <c r="C44" s="505"/>
      <c r="D44" s="505"/>
      <c r="E44" s="505"/>
    </row>
    <row r="45" spans="2:5">
      <c r="B45" s="92" t="s">
        <v>68</v>
      </c>
      <c r="C45" s="64" t="s">
        <v>437</v>
      </c>
      <c r="D45" s="47">
        <v>0</v>
      </c>
      <c r="E45" s="47">
        <v>0</v>
      </c>
    </row>
    <row r="46" spans="2:5">
      <c r="B46" s="92" t="s">
        <v>69</v>
      </c>
      <c r="C46" s="64" t="s">
        <v>438</v>
      </c>
      <c r="D46" s="47">
        <v>-177184.02813399999</v>
      </c>
      <c r="E46" s="47">
        <v>-99220.946255999996</v>
      </c>
    </row>
    <row r="47" spans="2:5">
      <c r="B47" s="92" t="s">
        <v>71</v>
      </c>
      <c r="C47" s="64" t="s">
        <v>439</v>
      </c>
      <c r="D47" s="47">
        <v>0</v>
      </c>
      <c r="E47" s="47">
        <v>0</v>
      </c>
    </row>
    <row r="48" spans="2:5">
      <c r="B48" s="92" t="s">
        <v>72</v>
      </c>
      <c r="C48" s="64" t="s">
        <v>440</v>
      </c>
      <c r="D48" s="47">
        <v>0</v>
      </c>
      <c r="E48" s="47">
        <v>0</v>
      </c>
    </row>
    <row r="49" spans="2:5" ht="22.5" customHeight="1">
      <c r="B49" s="92" t="s">
        <v>73</v>
      </c>
      <c r="C49" s="64" t="s">
        <v>441</v>
      </c>
      <c r="D49" s="47">
        <v>0</v>
      </c>
      <c r="E49" s="47">
        <v>0</v>
      </c>
    </row>
    <row r="50" spans="2:5">
      <c r="B50" s="92" t="s">
        <v>74</v>
      </c>
      <c r="C50" s="64" t="s">
        <v>442</v>
      </c>
      <c r="D50" s="47">
        <v>0</v>
      </c>
      <c r="E50" s="47">
        <v>0</v>
      </c>
    </row>
    <row r="51" spans="2:5">
      <c r="B51" s="92" t="s">
        <v>75</v>
      </c>
      <c r="C51" s="64" t="s">
        <v>443</v>
      </c>
      <c r="D51" s="47">
        <v>0</v>
      </c>
      <c r="E51" s="47">
        <v>0</v>
      </c>
    </row>
    <row r="52" spans="2:5" ht="24" customHeight="1">
      <c r="B52" s="92" t="s">
        <v>76</v>
      </c>
      <c r="C52" s="64" t="s">
        <v>444</v>
      </c>
      <c r="D52" s="47">
        <v>0</v>
      </c>
      <c r="E52" s="47">
        <v>0</v>
      </c>
    </row>
    <row r="53" spans="2:5" ht="23.25" customHeight="1">
      <c r="B53" s="92" t="s">
        <v>77</v>
      </c>
      <c r="C53" s="64" t="s">
        <v>445</v>
      </c>
      <c r="D53" s="47">
        <v>0</v>
      </c>
      <c r="E53" s="47">
        <v>0</v>
      </c>
    </row>
    <row r="54" spans="2:5">
      <c r="B54" s="92" t="s">
        <v>78</v>
      </c>
      <c r="C54" s="64" t="s">
        <v>446</v>
      </c>
      <c r="D54" s="47">
        <v>0</v>
      </c>
      <c r="E54" s="47">
        <v>0</v>
      </c>
    </row>
    <row r="55" spans="2:5">
      <c r="B55" s="117" t="s">
        <v>70</v>
      </c>
      <c r="C55" s="80" t="s">
        <v>447</v>
      </c>
      <c r="D55" s="81">
        <v>-177184.02813399999</v>
      </c>
      <c r="E55" s="81">
        <v>-99220.946255999996</v>
      </c>
    </row>
    <row r="56" spans="2:5">
      <c r="B56" s="505" t="s">
        <v>448</v>
      </c>
      <c r="C56" s="505"/>
      <c r="D56" s="505"/>
      <c r="E56" s="505"/>
    </row>
    <row r="57" spans="2:5">
      <c r="B57" s="92">
        <v>23</v>
      </c>
      <c r="C57" s="64" t="s">
        <v>156</v>
      </c>
      <c r="D57" s="47">
        <v>38734.891762837004</v>
      </c>
      <c r="E57" s="47">
        <v>32424.922963054003</v>
      </c>
    </row>
    <row r="58" spans="2:5">
      <c r="B58" s="117">
        <v>24</v>
      </c>
      <c r="C58" s="340" t="s">
        <v>179</v>
      </c>
      <c r="D58" s="339">
        <v>327309.90627383708</v>
      </c>
      <c r="E58" s="339">
        <v>410835.89298555406</v>
      </c>
    </row>
    <row r="59" spans="2:5">
      <c r="B59" s="506" t="s">
        <v>132</v>
      </c>
      <c r="C59" s="506"/>
      <c r="D59" s="506"/>
      <c r="E59" s="506"/>
    </row>
    <row r="60" spans="2:5">
      <c r="B60" s="92">
        <v>25</v>
      </c>
      <c r="C60" s="64" t="s">
        <v>180</v>
      </c>
      <c r="D60" s="82">
        <v>0.11834316963944945</v>
      </c>
      <c r="E60" s="82">
        <v>7.8924270047150288E-2</v>
      </c>
    </row>
    <row r="61" spans="2:5">
      <c r="B61" s="92" t="s">
        <v>79</v>
      </c>
      <c r="C61" s="64" t="s">
        <v>449</v>
      </c>
      <c r="D61" s="82">
        <v>0.11834316963944945</v>
      </c>
      <c r="E61" s="82">
        <v>7.8924270047150288E-2</v>
      </c>
    </row>
    <row r="62" spans="2:5">
      <c r="B62" s="92" t="s">
        <v>1</v>
      </c>
      <c r="C62" s="64" t="s">
        <v>450</v>
      </c>
      <c r="D62" s="82">
        <v>0.11834316963944945</v>
      </c>
      <c r="E62" s="82">
        <v>7.8924270047150288E-2</v>
      </c>
    </row>
    <row r="63" spans="2:5">
      <c r="B63" s="92">
        <v>26</v>
      </c>
      <c r="C63" s="64" t="s">
        <v>451</v>
      </c>
      <c r="D63" s="82">
        <v>0.03</v>
      </c>
      <c r="E63" s="82">
        <v>0.03</v>
      </c>
    </row>
    <row r="64" spans="2:5">
      <c r="B64" s="92" t="s">
        <v>80</v>
      </c>
      <c r="C64" s="64" t="s">
        <v>182</v>
      </c>
      <c r="D64" s="82">
        <v>0</v>
      </c>
      <c r="E64" s="82">
        <v>0</v>
      </c>
    </row>
    <row r="65" spans="2:5">
      <c r="B65" s="92" t="s">
        <v>81</v>
      </c>
      <c r="C65" s="10" t="s">
        <v>452</v>
      </c>
      <c r="D65" s="82">
        <v>0</v>
      </c>
      <c r="E65" s="82">
        <v>0</v>
      </c>
    </row>
    <row r="66" spans="2:5">
      <c r="B66" s="92">
        <v>27</v>
      </c>
      <c r="C66" s="64" t="s">
        <v>185</v>
      </c>
      <c r="D66" s="82">
        <v>0</v>
      </c>
      <c r="E66" s="82">
        <v>0</v>
      </c>
    </row>
    <row r="67" spans="2:5">
      <c r="B67" s="117" t="s">
        <v>82</v>
      </c>
      <c r="C67" s="340" t="s">
        <v>186</v>
      </c>
      <c r="D67" s="82">
        <v>0.03</v>
      </c>
      <c r="E67" s="82">
        <v>0.03</v>
      </c>
    </row>
    <row r="68" spans="2:5">
      <c r="B68" s="506" t="s">
        <v>453</v>
      </c>
      <c r="C68" s="506"/>
      <c r="D68" s="506"/>
      <c r="E68" s="506"/>
    </row>
    <row r="69" spans="2:5">
      <c r="B69" s="117" t="s">
        <v>83</v>
      </c>
      <c r="C69" s="340" t="s">
        <v>454</v>
      </c>
      <c r="D69" s="341"/>
      <c r="E69" s="341"/>
    </row>
    <row r="70" spans="2:5">
      <c r="B70" s="505" t="s">
        <v>455</v>
      </c>
      <c r="C70" s="505"/>
      <c r="D70" s="505"/>
      <c r="E70" s="505"/>
    </row>
    <row r="71" spans="2:5" ht="29.25" customHeight="1">
      <c r="B71" s="92">
        <v>28</v>
      </c>
      <c r="C71" s="64" t="s">
        <v>456</v>
      </c>
      <c r="D71" s="96"/>
      <c r="E71" s="96"/>
    </row>
    <row r="72" spans="2:5" ht="28.5" customHeight="1">
      <c r="B72" s="92">
        <v>29</v>
      </c>
      <c r="C72" s="64" t="s">
        <v>457</v>
      </c>
      <c r="D72" s="96"/>
      <c r="E72" s="96"/>
    </row>
    <row r="73" spans="2:5" ht="41.25" customHeight="1">
      <c r="B73" s="92">
        <v>30</v>
      </c>
      <c r="C73" s="64" t="s">
        <v>458</v>
      </c>
      <c r="D73" s="96"/>
      <c r="E73" s="96"/>
    </row>
    <row r="74" spans="2:5" ht="42" customHeight="1">
      <c r="B74" s="92" t="s">
        <v>84</v>
      </c>
      <c r="C74" s="64" t="s">
        <v>459</v>
      </c>
      <c r="D74" s="96"/>
      <c r="E74" s="96"/>
    </row>
    <row r="75" spans="2:5" ht="45" customHeight="1">
      <c r="B75" s="92">
        <v>31</v>
      </c>
      <c r="C75" s="64" t="s">
        <v>460</v>
      </c>
      <c r="D75" s="96"/>
      <c r="E75" s="96"/>
    </row>
    <row r="76" spans="2:5" ht="44.25" customHeight="1" thickBot="1">
      <c r="B76" s="107" t="s">
        <v>85</v>
      </c>
      <c r="C76" s="67" t="s">
        <v>461</v>
      </c>
      <c r="D76" s="300"/>
      <c r="E76" s="300"/>
    </row>
    <row r="77" spans="2:5">
      <c r="B77" s="487" t="s">
        <v>462</v>
      </c>
      <c r="C77" s="487"/>
      <c r="D77" s="487"/>
      <c r="E77" s="487"/>
    </row>
    <row r="78" spans="2:5">
      <c r="C78" s="64"/>
    </row>
    <row r="79" spans="2:5">
      <c r="C79" s="64"/>
    </row>
    <row r="80" spans="2:5">
      <c r="C80" s="64"/>
    </row>
  </sheetData>
  <sheetProtection algorithmName="SHA-512" hashValue="yMYhtSy+ZaOEaJuMLlcnn2LnY711lG2to3HDY0/sc04NbM2KBJuVbgd5aVyahQcGlCD2nTDCpGjkF50OP/mfFg==" saltValue="wRcwoX+5QHUYhkZGkTfNjA==" spinCount="100000" sheet="1" objects="1" scenarios="1"/>
  <mergeCells count="15">
    <mergeCell ref="B7:E7"/>
    <mergeCell ref="C8:E8"/>
    <mergeCell ref="B6:E6"/>
    <mergeCell ref="D9:E9"/>
    <mergeCell ref="C9:C10"/>
    <mergeCell ref="B11:E11"/>
    <mergeCell ref="B19:E19"/>
    <mergeCell ref="B31:E31"/>
    <mergeCell ref="B77:E77"/>
    <mergeCell ref="B39:E39"/>
    <mergeCell ref="B44:E44"/>
    <mergeCell ref="B56:E56"/>
    <mergeCell ref="B59:E59"/>
    <mergeCell ref="B68:E68"/>
    <mergeCell ref="B70:E7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44</vt:i4>
      </vt:variant>
    </vt:vector>
  </HeadingPairs>
  <TitlesOfParts>
    <vt:vector size="44" baseType="lpstr">
      <vt:lpstr>Contents</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CQ1</vt:lpstr>
      <vt:lpstr>CQ2</vt:lpstr>
      <vt:lpstr>CQ3</vt:lpstr>
      <vt:lpstr>CQ4</vt:lpstr>
      <vt:lpstr>CQ5</vt:lpstr>
      <vt:lpstr>CQ6</vt:lpstr>
      <vt:lpstr>CQ7</vt:lpstr>
      <vt:lpstr>CQ8</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2024-04-22T12:56:38Z</dcterms:modified>
</cp:coreProperties>
</file>